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4805" windowHeight="8010" tabRatio="229"/>
  </bookViews>
  <sheets>
    <sheet name="приложение1" sheetId="2" r:id="rId1"/>
  </sheets>
  <definedNames>
    <definedName name="_xlnm._FilterDatabase" localSheetId="0" hidden="1">приложение1!$A$4:$AW$4</definedName>
    <definedName name="_xlnm.Print_Titles" localSheetId="0">приложение1!$3:$4</definedName>
  </definedNames>
  <calcPr calcId="124519"/>
</workbook>
</file>

<file path=xl/calcChain.xml><?xml version="1.0" encoding="utf-8"?>
<calcChain xmlns="http://schemas.openxmlformats.org/spreadsheetml/2006/main">
  <c r="W286" i="2"/>
  <c r="X286"/>
  <c r="Y286"/>
  <c r="Z286"/>
  <c r="AA286"/>
  <c r="V286"/>
  <c r="N213"/>
  <c r="O213"/>
  <c r="M213"/>
  <c r="N232"/>
  <c r="O232"/>
  <c r="M232"/>
  <c r="N236"/>
  <c r="O236"/>
  <c r="M236"/>
  <c r="G19" l="1"/>
  <c r="I19" l="1"/>
  <c r="H19"/>
  <c r="P208" l="1"/>
  <c r="R208"/>
  <c r="Q208"/>
  <c r="I39"/>
  <c r="H39"/>
  <c r="G39"/>
  <c r="I312"/>
  <c r="H312"/>
  <c r="G312"/>
  <c r="H341"/>
  <c r="I341"/>
  <c r="J341"/>
  <c r="K341"/>
  <c r="L341"/>
  <c r="M341"/>
  <c r="N341"/>
  <c r="O341"/>
  <c r="G341"/>
  <c r="N221"/>
  <c r="O221"/>
  <c r="M221"/>
  <c r="I221"/>
  <c r="H221"/>
  <c r="G221"/>
  <c r="I315"/>
  <c r="H315"/>
  <c r="G315"/>
  <c r="H318"/>
  <c r="I318"/>
  <c r="G318"/>
  <c r="H326"/>
  <c r="I326"/>
  <c r="G326"/>
  <c r="H331"/>
  <c r="I331"/>
  <c r="G331"/>
  <c r="H338"/>
  <c r="I338"/>
  <c r="G338"/>
  <c r="H335"/>
  <c r="I335"/>
  <c r="G335"/>
  <c r="H308"/>
  <c r="I308"/>
  <c r="G308"/>
  <c r="I304"/>
  <c r="H304"/>
  <c r="G304"/>
  <c r="H301"/>
  <c r="I301"/>
  <c r="J301"/>
  <c r="K301"/>
  <c r="L301"/>
  <c r="G301"/>
  <c r="H298"/>
  <c r="I298"/>
  <c r="G298"/>
  <c r="H290"/>
  <c r="I290"/>
  <c r="G290"/>
  <c r="U263"/>
  <c r="T263"/>
  <c r="S263"/>
  <c r="H217"/>
  <c r="I217"/>
  <c r="G217"/>
  <c r="Q213"/>
  <c r="R213"/>
  <c r="P213"/>
  <c r="R187"/>
  <c r="Q187"/>
  <c r="P187"/>
  <c r="Q138"/>
  <c r="R138"/>
  <c r="P138"/>
  <c r="R164"/>
  <c r="Q164"/>
  <c r="P164"/>
  <c r="O117"/>
  <c r="N117"/>
  <c r="M117"/>
  <c r="O73"/>
  <c r="N73"/>
  <c r="M73"/>
  <c r="R134"/>
  <c r="Q134"/>
  <c r="P134"/>
  <c r="L82"/>
  <c r="K82"/>
  <c r="J82"/>
  <c r="U73"/>
  <c r="T73"/>
  <c r="S73"/>
  <c r="I73"/>
  <c r="H73"/>
  <c r="G73"/>
  <c r="I42"/>
  <c r="H42"/>
  <c r="G42"/>
  <c r="I34"/>
  <c r="H34"/>
  <c r="G34"/>
  <c r="I30"/>
  <c r="H30"/>
  <c r="G30"/>
</calcChain>
</file>

<file path=xl/sharedStrings.xml><?xml version="1.0" encoding="utf-8"?>
<sst xmlns="http://schemas.openxmlformats.org/spreadsheetml/2006/main" count="1080" uniqueCount="375">
  <si>
    <t/>
  </si>
  <si>
    <t>№ п/п</t>
  </si>
  <si>
    <t>Код вида деятельности</t>
  </si>
  <si>
    <t>Код базовой услуги или работы</t>
  </si>
  <si>
    <t>Наименование базовой услуги или работы</t>
  </si>
  <si>
    <t>Платность услуги (работы)</t>
  </si>
  <si>
    <t>Код ОКВЭД</t>
  </si>
  <si>
    <t>Категория потребителей услуги (работы)</t>
  </si>
  <si>
    <t>Реквизиты НПА</t>
  </si>
  <si>
    <t>Тип перечня</t>
  </si>
  <si>
    <t>08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</si>
  <si>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</si>
  <si>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</si>
  <si>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Не применяется</t>
  </si>
  <si>
    <t>Дневной стационар</t>
  </si>
  <si>
    <t>государственная (муниципальная) услуга или работа бесплатная</t>
  </si>
  <si>
    <t>86</t>
  </si>
  <si>
    <t>Случаев лечения Условная единица</t>
  </si>
  <si>
    <t>Общероссийский</t>
  </si>
  <si>
    <t>Амбулаторно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</si>
  <si>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</si>
  <si>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</si>
  <si>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Стационар</t>
  </si>
  <si>
    <t>Случаев госпитализации Условная единица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</si>
  <si>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</si>
  <si>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</si>
  <si>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</si>
  <si>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</si>
  <si>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Вне медицинской организации</t>
  </si>
  <si>
    <t>08.209.0</t>
  </si>
  <si>
    <t>Паллиативная медицинская помощь</t>
  </si>
  <si>
    <t>Физические лица</t>
  </si>
  <si>
    <t>08.225.0</t>
  </si>
  <si>
    <t>Организация круглосуточного приема, содержания, выхаживания и воспитания детей</t>
  </si>
  <si>
    <t>86.10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</si>
  <si>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</si>
  <si>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</si>
  <si>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86.90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</si>
  <si>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</si>
  <si>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</si>
  <si>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03</t>
  </si>
  <si>
    <t>Заготовка, хранение, транспортировка и обеспечение безопасности донорской крови и ее компонентов</t>
  </si>
  <si>
    <t>Медицинские организации государственной системы здравоохранения</t>
  </si>
  <si>
    <t>Региональный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</si>
  <si>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</si>
  <si>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Обработка вещей из очагов</t>
  </si>
  <si>
    <t>Обработка площади очагов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</si>
  <si>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</si>
  <si>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Общество в целом</t>
  </si>
  <si>
    <t>Физические лица; 
Юридические лица</t>
  </si>
  <si>
    <t>Работы по профилактике неинфекционных заболеваний, формированию здорового образа жизни и санитарногигиеническому просвещению населения</t>
  </si>
  <si>
    <t>Обеспечение специальными и молочными продуктами питания</t>
  </si>
  <si>
    <t>Патологическая анатомия</t>
  </si>
  <si>
    <t>Медицинское освидетельствование на состояние опьянения (алкогольного, наркотического или иного токсического)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</si>
  <si>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медикосанитарных последствий чрезвычайных ситуаций в Российской Федерации и за рубежом</t>
  </si>
  <si>
    <t>84.25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</si>
  <si>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</si>
  <si>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86.23</t>
  </si>
  <si>
    <t>БУЗ ОРЛОВСКОЙ ОБЛАСТИ "ООПБ"</t>
  </si>
  <si>
    <t>БУЗ ОРЛОВСКОЙ ОБЛАСТИ "ОПТД"</t>
  </si>
  <si>
    <t>БУЗ ОРЛОВСКОЙ ОБЛАСТИ "ООКВД"</t>
  </si>
  <si>
    <t>БУЗ ОРЛОВСКОЙ ОБЛАСТИ "ЛИВЕНСКАЯ ЦРБ"</t>
  </si>
  <si>
    <t>БУЗ ОРЛОВСКОЙ ОБЛАСТИ "ОНД"</t>
  </si>
  <si>
    <t>КУЗ ОО "СПЕЦИАЛИЗИРОВАННЫЙ ДОМ РЕБЕНКА"</t>
  </si>
  <si>
    <t>БУЗ ОРЛОВСКОЙ ОБЛАСТИ "НКМЦ ИМ. З. И. КРУГЛОЙ"</t>
  </si>
  <si>
    <t>БУЗ ОРЛОВСКОЙ ОБЛАСТИ "ООКБ"</t>
  </si>
  <si>
    <t>БУЗ ОРЛОВСКОЙ ОБЛАСТИ "ООД"</t>
  </si>
  <si>
    <t>БУЗ ОРЛОВСКОЙ ОБЛАСТИ "НОВОДЕРЕВЕНЬКОВСКАЯ ЦРБ"</t>
  </si>
  <si>
    <t>БУЗ ОРЛОВСКОЙ ОБЛАСТИ "МЦЕНСКАЯ ЦРБ"</t>
  </si>
  <si>
    <t>БУЗ ОРЛОВСКОЙ ОБЛАСТИ "КОЛПНЯНСКАЯ ЦРБ"</t>
  </si>
  <si>
    <t>БУЗ ОРЛОВСКОЙ ОБЛАСТИ "ОПНД"</t>
  </si>
  <si>
    <t>БУЗ ОРЛОВСКОЙ ОБЛАСТИ "ОБСМЭ"</t>
  </si>
  <si>
    <t>БУЗ ОРЛОВСКОЙ ОБЛАСТИ "ОСПК"</t>
  </si>
  <si>
    <t>БУЗ ОРЛОВСКОЙ ОБЛАСТИ "ОРЛОВСКАЯ ДЕЗИНФЕКЦИОННАЯ СТАНЦИЯ"</t>
  </si>
  <si>
    <t>БУЗ ОРЛОВСКОЙ ОБЛАСТИ "ОРЛОВСКИЙ ЦЕНТР СПИД"</t>
  </si>
  <si>
    <t>БУЗ ОРЛОВСКОЙ ОБЛАСТИ "ООВФД"</t>
  </si>
  <si>
    <t>БУЗ ОРЛОВСКОЙ ОБЛАСТИ "ООСП"</t>
  </si>
  <si>
    <t>БУЗ ОРЛОВСКОЙ ОБЛАСТИ "ЗНАМЕНСКАЯ ЦРБ"</t>
  </si>
  <si>
    <t>БУЗ ОРЛОВСКОЙ ОБЛАСТИ "КРОМСКАЯ ЦРБ"</t>
  </si>
  <si>
    <t>БУЗ ОРЛОВСКОЙ ОБЛАСТИ  "СВЕРДЛОВСКАЯ ЦРБ";</t>
  </si>
  <si>
    <t>БУЗ  ОРЛОВСКОЙ ОБЛАСТИ "ТРОСНЯНСКАЯ ЦРБ";</t>
  </si>
  <si>
    <t>БУЗ ОРЛОВСКОЙ ОБЛАСТИ "ШАБЛЫКИНСКАЯ ЦРБ"</t>
  </si>
  <si>
    <t>БУЗ ОРЛОВСКОЙ ОБЛАСТИ "НКМЦ ИМ. З. И. КРУГЛОЙ</t>
  </si>
  <si>
    <t>БУЗ ОРЛОВСКОЙ ОБЛАСТИ "ГЛАЗУНОВСКАЯ ЦРБ";</t>
  </si>
  <si>
    <t>БУЗ ОРЛОВСКОЙ ОБЛАСТИ "БСМП ИМ. Н.А. СЕМАШКО"</t>
  </si>
  <si>
    <t>БУЗ ОРЛОВСКОЙ ОБЛАСТИ "БОЛХОВСКАЯ ЦРБ"</t>
  </si>
  <si>
    <t>БУЗ ОРЛОВСКОЙ ОБЛАСТИ "ПОКРОВСКАЯ ЦРБ"</t>
  </si>
  <si>
    <t>БУЗ ОРЛОВСКОЙ ОБЛАСТИ "ССМП"</t>
  </si>
  <si>
    <t>БУЗ ОРЛОВСКОЙ ОБЛАСТИ "ПЛЕЩЕЕВСКАЯ ЦРБ"</t>
  </si>
  <si>
    <t>БУЗ ОРЛОВСКОЙ ОБЛАСТИ "НАРЫШКИНСКАЯ ЦРБ"</t>
  </si>
  <si>
    <t>БУЗ ОРЛОВСКОЙ ОБЛАСТИ  "СВЕРДЛОВСКАЯ ЦРБ"</t>
  </si>
  <si>
    <t>БУЗ ОРЛОВСКОЙ ОБЛАСТИ "ГЛАЗУНОВСКАЯ ЦРБ"</t>
  </si>
  <si>
    <t>БУЗ ОРЛОВСКОЙ ОБЛАСТИ "ДМИТРОВСКАЯ ЦРБ"</t>
  </si>
  <si>
    <t>БУЗ ОРЛОВСКОЙ ОБЛАСТИ  "ДОЛЖАНСКАЯ ЦРБ"</t>
  </si>
  <si>
    <t>БУЗ ОРЛОВСКОЙ ОБЛАСТИ "ЗАЛЕГОЩЕНСКАЯ ЦРБ"</t>
  </si>
  <si>
    <t>БУЗ ОРЛОВСКОЙ ОБЛАСТИ "КРАСНОЗОРЕНСКАЯ ЦРБ"</t>
  </si>
  <si>
    <t>БУЗ ОРЛОВСКОЙ ОБЛАСТИ "СОСКОВСКАЯ ЦРБ"</t>
  </si>
  <si>
    <t>БУЗ  ОРЛОВСКОЙ ОБЛАСТИ "ТРОСНЯНСКАЯ ЦРБ"</t>
  </si>
  <si>
    <t>БУЗ ОРЛОВСКОЙ ОБЛАСТИ "ВЕРХОВСКАЯ ЦРБ"</t>
  </si>
  <si>
    <t>БУЗ ОРЛОВСКОЙ ОБЛАСТИ "КОРСАКОВСКАЯ ЦРБ"</t>
  </si>
  <si>
    <t>БУЗ ОРЛОВСКОЙ ОБЛАСТИ "МАЛОАРХАНГЕЛЬСКАЯ ЦРБ"</t>
  </si>
  <si>
    <t>БУЗ ОРЛОВСКОЙ ОБЛАСТИ " ХОТЫНЕЦКАЯ ЦРБ"</t>
  </si>
  <si>
    <t xml:space="preserve">БУЗ ОРЛОВСКОЙ ОБЛАСТИ "ПОЛИКЛИНИКА № 2" </t>
  </si>
  <si>
    <t xml:space="preserve">БУЗ ОРЛОВСКОЙ ОБЛАСТИ "ВЕРХОВСКАЯ ЦРБ" </t>
  </si>
  <si>
    <t>УЗ ОРЛОВСКОЙ ОБЛАСТИ  "ДОЛЖАНСКАЯ ЦРБ"</t>
  </si>
  <si>
    <t xml:space="preserve">БУЗ ОРЛОВСКОЙ ОБЛАСТИ "ДМИТРОВСКАЯ ЦРБ" </t>
  </si>
  <si>
    <t xml:space="preserve">БУЗ ОРЛОВСКОЙ ОБЛАСТИ "ЗАЛЕГОЩЕНСКАЯ ЦРБ" </t>
  </si>
  <si>
    <t xml:space="preserve">БУЗ ОРЛОВСКОЙ ОБЛАСТИ "КРОМСКАЯ ЦРБ" </t>
  </si>
  <si>
    <t xml:space="preserve">БУЗ ОРЛОВСКОЙ ОБЛАСТИ "МАЛОАРХАНГЕЛЬСКАЯ ЦРБ" </t>
  </si>
  <si>
    <t xml:space="preserve">БУЗ ОРЛОВСКОЙ ОБЛАСТИ "НОВОСИЛЬСКАЯ ЦРБ" </t>
  </si>
  <si>
    <t xml:space="preserve"> БУЗ ОРЛОВСКОЙ ОБЛАСТИ "ООКВД"</t>
  </si>
  <si>
    <t xml:space="preserve"> БУЗ  ОРЛОВСКОЙ ОБЛАСТИ "ТРОСНЯНСКАЯ ЦРБ"</t>
  </si>
  <si>
    <t xml:space="preserve">БУЗ ОРЛОВСКОЙ ОБЛАСТИ "КОРСАКОВСКАЯ ЦРБ" </t>
  </si>
  <si>
    <t xml:space="preserve">БУЗ ОРЛОВСКОЙ ОБЛАСТИ "КРАСНОЗОРЕНСКАЯ ЦРБ" </t>
  </si>
  <si>
    <t xml:space="preserve">БУЗ ОРЛОВСКОЙ ОБЛАСТИ "ОПТД" </t>
  </si>
  <si>
    <t xml:space="preserve">БУЗ ОРЛОВСКОЙ ОБЛАСТИ "ООКБ" </t>
  </si>
  <si>
    <t xml:space="preserve"> БУЗ ОРЛОВСКОЙ ОБЛАСТИ "ОРЛОВСКИЙ ЦЕНТР СПИД" </t>
  </si>
  <si>
    <t xml:space="preserve">БУЗ ОРЛОВСКОЙ ОБЛАСТИ "ШАБЛЫКИНСКАЯ ЦРБ" </t>
  </si>
  <si>
    <t xml:space="preserve">БУЗ ОРЛОВСКОЙ ОБЛАСТИ "ОПНД" </t>
  </si>
  <si>
    <t xml:space="preserve">БУЗ ОРЛОВСКОЙ ОБЛАСТИ "НКМЦ ИМ. З. И. КРУГЛОЙ" </t>
  </si>
  <si>
    <t xml:space="preserve"> БУЗ ОРЛОВСКОЙ ОБЛАСТИ "СОСКОВСКАЯ ЦРБ" </t>
  </si>
  <si>
    <t>БУЗ ОРЛОВСКОЙ ОБЛАСТИ "ДЕТСКАЯ ПОЛИКЛИНИКА № 1"</t>
  </si>
  <si>
    <t>БУЗ ОРЛОВСКОЙ ОБЛАСТИ "НОВОСИЛЬСКАЯ ЦРБ"</t>
  </si>
  <si>
    <t>БУЗ ОРЛОВСКОЙ ОБЛАСТИ "ГОРОДСКАЯ БОЛЬНИЦА ИМ. С. П. БОТКИНА"</t>
  </si>
  <si>
    <t>БУЗ ОРЛОВСКОЙ ОБЛАСТИ "ПОЛИКЛИНИКА № 3"</t>
  </si>
  <si>
    <t>;БУЗ ОРЛОВСКОЙ ОБЛАСТИ "ГОРОДСКАЯ БОЛЬНИЦА ИМ. С. П. БОТКИНА"</t>
  </si>
  <si>
    <t>БУЗ ОРЛОВСКОЙ ОБЛАСТИ "ДЕТСКАЯ ПОЛИКЛИНИКА № 3"</t>
  </si>
  <si>
    <t>БУЗ ОРЛОВСКОЙ ОБЛАСТИ "ДЕТСКАЯ ПОЛИКЛИНИКА № 2"</t>
  </si>
  <si>
    <t>КУЗОТ ОРЛОВСКОЙ ОБЛАСТИ "ОРЛОВСКИЙ ОМЦ "РЕЗЕРВ"</t>
  </si>
  <si>
    <t>2020 год</t>
  </si>
  <si>
    <t>БУЗ ОРЛОВСКОЙ ОБЛАСТИ "ПОЛИКЛИНИКА № 2"</t>
  </si>
  <si>
    <t>БУЗ ОРЛОВСКОЙ ОБЛАСТИ "ПОЛИКЛИНИКА № 1"</t>
  </si>
  <si>
    <t>Кол-во вызовов, единица</t>
  </si>
  <si>
    <t>07</t>
  </si>
  <si>
    <t>Библиотечное, библиографическое и информационное обслуживание пользователей библиотеки</t>
  </si>
  <si>
    <t>В стационарных условиях</t>
  </si>
  <si>
    <t>БУ ОРЛОВСКОЙ ОБЛАСТИ "ОНМБ"</t>
  </si>
  <si>
    <t xml:space="preserve">ПОКАЗАТЕЛИ ГОСУДАРСТВЕННОГО ЗАДАНИЯ </t>
  </si>
  <si>
    <t>Раздел 1 : Услуги</t>
  </si>
  <si>
    <t>Раздел 2. Работы.</t>
  </si>
  <si>
    <t>Условие оказания</t>
  </si>
  <si>
    <t>Содержание 1</t>
  </si>
  <si>
    <t>Содержание 2</t>
  </si>
  <si>
    <t>ИТОГО:</t>
  </si>
  <si>
    <t>Число обращений Условная единица</t>
  </si>
  <si>
    <t>Наименование учреждения</t>
  </si>
  <si>
    <t>Наименование показателя/Единица измерения</t>
  </si>
  <si>
    <t xml:space="preserve">Значение показателя </t>
  </si>
  <si>
    <t>Показатели качества услуги</t>
  </si>
  <si>
    <t>Соответствие Порядку организации и осуществления профилактики неинфекционных заболеваний и проведения мероприятий по формированию здорового образа жизни в медицинских организациях / Процент</t>
  </si>
  <si>
    <t>Ведение информационных ресурсов и баз данных</t>
  </si>
  <si>
    <t>62.09</t>
  </si>
  <si>
    <t>БУЗ ОРЛОВСКОЙ ОБЛАСТИ "МЕДИЦИНСКИЙ ИНФОРМАЦИОННО-АНАЛИТИЧЕСКИЙ ЦЕНТР"</t>
  </si>
  <si>
    <t>Показатели объемов государственных заданий на оказание государственных услуг (выполнение работ), подведомственными учреждениями и показатели, характеризующие качество государственной услуги (работы)</t>
  </si>
  <si>
    <t>БУЗ ОРЛОВСКОЙ ОБЛАСТИ "ХОТЫНЕЦКАЯ ЦРБ"</t>
  </si>
  <si>
    <t>2021 год</t>
  </si>
  <si>
    <t>Уникальный номер</t>
  </si>
  <si>
    <t>007 Онкология</t>
  </si>
  <si>
    <t>019  19/онкология</t>
  </si>
  <si>
    <r>
      <t xml:space="preserve">Число пациентов (Человек)  </t>
    </r>
    <r>
      <rPr>
        <b/>
        <sz val="10"/>
        <rFont val="Times New Roman"/>
        <family val="1"/>
        <charset val="204"/>
      </rPr>
      <t>(областной, федеральный бюджеты на условиях софинансирования)</t>
    </r>
  </si>
  <si>
    <t>0080802 Отдельные категории граждан, установленные законодательством Российской Федерации
0080802 Физические лица</t>
  </si>
  <si>
    <t>001 Соответствие порядкам оказания медицинской помощи и на основе стандартов медицинской помощи (Процент)</t>
  </si>
  <si>
    <t>002 Удовлетворенность потребителей в оказанной государственной услуге (Процент)</t>
  </si>
  <si>
    <t>Федеральный закон Президент РФ от 21.11.2011 № 323-ФЗ Об основах охраны здоровья граждан в Российской Федерации</t>
  </si>
  <si>
    <t>013 Травматология и ортопедия</t>
  </si>
  <si>
    <t>011 Сердечно-сосудистая хирургия</t>
  </si>
  <si>
    <t>005 Комбустиология</t>
  </si>
  <si>
    <t>009 9/комбустиология</t>
  </si>
  <si>
    <t>009 Офтальмология</t>
  </si>
  <si>
    <t>010 Педиатрия</t>
  </si>
  <si>
    <t>015 Урология</t>
  </si>
  <si>
    <t>001 Психиатрия</t>
  </si>
  <si>
    <t>860000О.99.0.АД59АА00001</t>
  </si>
  <si>
    <t>0080022 Физические лица, в том числе отдельные категории граждан, установленные законодательством Российской Федерации</t>
  </si>
  <si>
    <t>Случаев госпитализации (Условная единица)</t>
  </si>
  <si>
    <t>Федеральный закон Президент РФ от 21.11.2011 № 323-ФЗ Об основах здоровья граждан в Российской Федерации</t>
  </si>
  <si>
    <t>002 Психиатрия-наркология (в части наркологии)</t>
  </si>
  <si>
    <t>860000О.99.0.АД59АА02001</t>
  </si>
  <si>
    <t>003 Фтизиатрия</t>
  </si>
  <si>
    <t>860000О.99.0.АД59АА04001</t>
  </si>
  <si>
    <t>004 Дерматовенерология (в части венерологии)</t>
  </si>
  <si>
    <t>860000О.99.0.АД59АА06001</t>
  </si>
  <si>
    <t>005 Инфекционные болезни (в части синдрома приобретенного иммунодефицита (ВИЧ-инфекции))</t>
  </si>
  <si>
    <t>860000О.99.0.АД59АА08001</t>
  </si>
  <si>
    <t>860000О.99.0.АД60АА00002</t>
  </si>
  <si>
    <t>0080062 Отдельные категории граждан, установленные законодательством Российской Федерации</t>
  </si>
  <si>
    <t>860000О.99.0.АД66АА00002</t>
  </si>
  <si>
    <t>0080062 Отдельные категории граждан, установленные законодательством Российской Федерации
0080802 Физические лица</t>
  </si>
  <si>
    <t>Количество койко-дней (Койко-день)</t>
  </si>
  <si>
    <t>860000О.99.0.АД82АА00000</t>
  </si>
  <si>
    <t>0080402 Дети, находящиеся в трудной жизненной ситуации в возрасте до 4-х лет</t>
  </si>
  <si>
    <t xml:space="preserve">001 Соответствие порядкам оказания медицинской помощи детям на основе стандартов медицинской помощи (Процент) </t>
  </si>
  <si>
    <t>Федеральный закон Государственная Дума РФ от 24.07.1998 № 124-ФЗ Об основных гарантиях прав ребенка в Российской Федерации</t>
  </si>
  <si>
    <t>Число посещений (Условная единица)</t>
  </si>
  <si>
    <t>Случаев лечения (Условная единица)</t>
  </si>
  <si>
    <t>Число обращений (Условная единица)</t>
  </si>
  <si>
    <t>Кол-во вызовов (Единица)</t>
  </si>
  <si>
    <t>860000О.99.0.АЕ65АА00002</t>
  </si>
  <si>
    <t xml:space="preserve">001 Соответствие порядкам оказания медицинской помощи и на основе стандартов медицинской помощи (Процент) </t>
  </si>
  <si>
    <t>Постановление  от 19.12.2015 № 1382 Программа государственных гарантий бесплатного оказания гражданам медицинской помощи на 2016 год</t>
  </si>
  <si>
    <t>860000О.99.0.АД57АА41000</t>
  </si>
  <si>
    <t>0080802 Физические лица, в том числе отдельные категории граждан, установленные законодательством Российской Федерации</t>
  </si>
  <si>
    <t xml:space="preserve">001 Соответствие порядкам оказания медицинской помощи и на основе стандартов медицинской помощи (Процент)  </t>
  </si>
  <si>
    <t xml:space="preserve">001 Соответствие порядкам оказания медицинской помощи и на основе стандартов медицинской помощи (Процент)   </t>
  </si>
  <si>
    <t>004 Психиатрия</t>
  </si>
  <si>
    <t>012 Первичная медико-санитарная помощь, в части диагностики и лечения</t>
  </si>
  <si>
    <t>860000О.99.0.АД59АА01002</t>
  </si>
  <si>
    <t>860000О.99.0.АД59АА03002</t>
  </si>
  <si>
    <t>860000О.99.0.АД59АА05002</t>
  </si>
  <si>
    <t>860000О.99.0.АД59АА07002</t>
  </si>
  <si>
    <t>011 Первичная медико-санитарная помощь, в части профилактики</t>
  </si>
  <si>
    <t>860000О.99.0.АД57АА31002</t>
  </si>
  <si>
    <t>001 Венерология</t>
  </si>
  <si>
    <t>860000О.99.0.АД57АА34003</t>
  </si>
  <si>
    <t xml:space="preserve">001 Соотетствие порядкам оказания медицинской помощи и на основе стандартов медицинской помощи (Процент) </t>
  </si>
  <si>
    <t>002 Удовлетрворенность потребителей в оказанной государственной услуге (Процент)</t>
  </si>
  <si>
    <t>003 Вич-инфекция</t>
  </si>
  <si>
    <t>860000О.99.0.АД57АА40002</t>
  </si>
  <si>
    <t xml:space="preserve">001 Соотетствие порядкам оказания медицинской помощи и на основе стандартов медицинской помощи (Процент)  </t>
  </si>
  <si>
    <t>860000О.99.0.АД57АА43003</t>
  </si>
  <si>
    <t>005 Наркология</t>
  </si>
  <si>
    <t>860000О.99.0.АД57АА46002</t>
  </si>
  <si>
    <t>006 Фтизиатрия</t>
  </si>
  <si>
    <t xml:space="preserve">001 Соотетствие порядкам оказания медицинской помощи и на основе стандартов медицинской помощи (Процент)   </t>
  </si>
  <si>
    <t>007 Психотерапия</t>
  </si>
  <si>
    <t>860000О.99.0.АД57АА52003</t>
  </si>
  <si>
    <t>012 Клиническая лабораторная диагностика</t>
  </si>
  <si>
    <t>860000О.99.0.АД57АА65004</t>
  </si>
  <si>
    <t>Количество исследований (Единица)</t>
  </si>
  <si>
    <t>020 Генетика</t>
  </si>
  <si>
    <t>860000О.99.0.АД57АА83004</t>
  </si>
  <si>
    <t>005 Скорая, в том числе скорая специализированная, медицинская помощь (за исключением санитарно-авиационной эвакуации)</t>
  </si>
  <si>
    <t>860000О.99.0.АД61АА02001</t>
  </si>
  <si>
    <t>0080062 Отдельные категории граждан, установленные законодательством Российской Федерации
0080492 Физические лица</t>
  </si>
  <si>
    <t xml:space="preserve">Условная единица продукта, переработки (в перерасчете на 1 литр цельной крови), условная единица
</t>
  </si>
  <si>
    <t xml:space="preserve">Р03000570000001
</t>
  </si>
  <si>
    <t xml:space="preserve">Соответствие техническому регламенту о безопасности крови, ее продуктов, кровезамещающих растворов и технических средств, используемых в трансфузионно-инфузионной терапии, процент
</t>
  </si>
  <si>
    <t>Количество вскрытий, единица</t>
  </si>
  <si>
    <t xml:space="preserve">Р03000650000001
</t>
  </si>
  <si>
    <t xml:space="preserve">Органы государственной власти; физические лица; юридические лица
</t>
  </si>
  <si>
    <t xml:space="preserve">Пункт 7 статьи 8 Закона Орловской области от 25 декабря 2012 года № 1444-ОЗ "Об основах охраны здоровья граждан в Орловской области"
</t>
  </si>
  <si>
    <t xml:space="preserve">Пункт 20.2 статьи 8 Закона Орловской области от 25 декабря 2012 года № 1444-ОЗ "Об основах охраны здоровья граждан в Орловской области"
</t>
  </si>
  <si>
    <t>Соответствие порядку оказания медицинской помощи по профилю "патологическая анатомия", процент</t>
  </si>
  <si>
    <t xml:space="preserve">Р03000580000001
</t>
  </si>
  <si>
    <t xml:space="preserve">Юридические лица; физические лица; органы государственной власти
</t>
  </si>
  <si>
    <t xml:space="preserve">Пункт 9 статьи 8 Закона Орловской области от 25 декабря 2012 года № 1444-ОЗ "Об основах охраны здоровья граждан в Орловской области"
</t>
  </si>
  <si>
    <t>Удельный вес площади, обработанной в очагах инфекционных и паразитарных заболеваний, от общей площади, подлежащей такой обработке, процент</t>
  </si>
  <si>
    <t xml:space="preserve">Вес обработанных в дезинфекционных камерах вещей из очага, килограмм 
</t>
  </si>
  <si>
    <t>Площадь обработанных очагов, квадратный метр</t>
  </si>
  <si>
    <t>Судебно-медицинская экспертиза</t>
  </si>
  <si>
    <t>Количество экспертиз, исследований, условная единица</t>
  </si>
  <si>
    <t xml:space="preserve">Р03000590000001
</t>
  </si>
  <si>
    <t xml:space="preserve">Соответствие порядку организации и производства судебно-медицинских экспертиз, процент
</t>
  </si>
  <si>
    <t>Судебно-психиатрическая экспертиза</t>
  </si>
  <si>
    <t xml:space="preserve">Р03000600000001
</t>
  </si>
  <si>
    <t xml:space="preserve">Органы дознания, органы предварительного следствия, суды (орган или лицо, назначившее экспертизу)
</t>
  </si>
  <si>
    <t xml:space="preserve">Органы дознания, органы предварительного следствия, суды (орган или лицо, назначившее экспертизу и (или) исследование)
</t>
  </si>
  <si>
    <t xml:space="preserve">Соответствие инструкции об организации производства судебно-психиатрических экспертиз в отделениях судебно-психиатрических экспертиз государственных психиатрических учреждений, процент
</t>
  </si>
  <si>
    <t>Количество экспертиз, условная единица</t>
  </si>
  <si>
    <t>Отчет, единица</t>
  </si>
  <si>
    <t xml:space="preserve">Р03000610000001
</t>
  </si>
  <si>
    <t xml:space="preserve">Пункт 11 статьи 8 Закона Орловской области от 25 декабря 2012 года № 1444-ОЗ "Об основах охраны здоровья граждан в Орловской области"
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</si>
  <si>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</si>
  <si>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 xml:space="preserve">Р03000620000001
</t>
  </si>
  <si>
    <t>Количество мероприятий, штука</t>
  </si>
  <si>
    <t xml:space="preserve">Удовлетворенность потребителей оказанной государственной услугой, процент
</t>
  </si>
  <si>
    <t xml:space="preserve">Пункты 8, 13 статьи 8, статья 14 Закона Орловской области от 25 декабря 2012 года № 1444-ОЗ "Об основах охраны здоровья граждан в Орловской области"
</t>
  </si>
  <si>
    <t xml:space="preserve">Р03000640000001
</t>
  </si>
  <si>
    <t>Количество человек, единица</t>
  </si>
  <si>
    <t>Удовлетворенность потребителей оказанной государственной услугой, процент</t>
  </si>
  <si>
    <t xml:space="preserve">Часть 3 статьи 21 Закона Орловской области от 25 декабря 2012 года № 1444-ОЗ "Об основах охраны здоровья граждан в Орловской области", постановление Правительства Орловской области от 21 ноября 2011 года № 400 "Об утверждении Порядка обеспечения полноценным питанием беременных женщин, кормящих матерей, а также детей в возрасте до трех лет в Орловской области"
</t>
  </si>
  <si>
    <t>Количество освидетельствований, штука</t>
  </si>
  <si>
    <t xml:space="preserve">Р03000660000001
</t>
  </si>
  <si>
    <t>Органы государственной власти; 
физические лица; 
юридические лица</t>
  </si>
  <si>
    <t xml:space="preserve">Р03000670000001
</t>
  </si>
  <si>
    <t>Отчет, условная единица</t>
  </si>
  <si>
    <t xml:space="preserve">Р03000680000001
</t>
  </si>
  <si>
    <t xml:space="preserve">Отдельные категории граждан, установленные законодательством Российской Федерации
</t>
  </si>
  <si>
    <t>Количество лиц, человек</t>
  </si>
  <si>
    <t xml:space="preserve">Часть 2 статьи 20 Закона Орловской области от 25 декабря 2012 года № 1444-ОЗ "Об основах охраны здоровья граждан в Орловской области"; постановление Правительства Орловской области от 21 ноября 2011 года № 402 "Об утверждении Порядка льготного зубопротезирования отдельных категорий граждан в Орловской области"
</t>
  </si>
  <si>
    <t xml:space="preserve">Физические лица; юридические лица; органы государственной власти; государственные учреждения
</t>
  </si>
  <si>
    <t xml:space="preserve">Р210006710000001
</t>
  </si>
  <si>
    <t xml:space="preserve">Исполнение функций оператора медицинской информационной системы.    Количество человеко-часов, условная единица </t>
  </si>
  <si>
    <t>Сбор, обработка, контроль, формирование и предоставление сводных отчетов о состоянии здоровья населения, деятельности и ресурсах учреждений здравоохранения. Количество отчетов, единица</t>
  </si>
  <si>
    <t xml:space="preserve">Статья 15 Закона Орловской области от 13 мая 2008 года № 774-ОЗ "Об информатизации и информационных ресурсах Орловской области"
</t>
  </si>
  <si>
    <t>Санаторно-курортное лечение</t>
  </si>
  <si>
    <t>08.213.0</t>
  </si>
  <si>
    <t>БУЗ ОРЛОВСКОЙ ОБЛАСТИ  "ДЕТСКИЙ САНАТОРИЙ "ОРЛОВЧАНКА"</t>
  </si>
  <si>
    <t>002 Санаторно-курортное лечение</t>
  </si>
  <si>
    <t>860000О.99.0.АД70АА14000</t>
  </si>
  <si>
    <t>015 Не применяется</t>
  </si>
  <si>
    <t>001 Удовлетворенность потребителей в оказанной государственной услуге (Процент)</t>
  </si>
  <si>
    <t>002 Доля инвалидов, получивших санаторно-курортое лечение, от общего числа пациентов, получивших санаторно-курортное лечение (Процент)</t>
  </si>
  <si>
    <t>003 Доля пациентов, получивших санаторно-курортное лечение за отчетный период, от запланированного числа пациентов, нуждающихся в санаторно-курортном лечении (Процент)</t>
  </si>
  <si>
    <t xml:space="preserve">Р03000630000001
</t>
  </si>
  <si>
    <t>Пункт 8 статьи 8 Закона Орловской области от 25 декабря 2012 года № 1444-ОЗ "Об основах охраны здоровья граждан в Орловской области"</t>
  </si>
  <si>
    <t>нет</t>
  </si>
  <si>
    <t>47.005.0</t>
  </si>
  <si>
    <t>910100О.99.0.ББ71АА00000</t>
  </si>
  <si>
    <t>001 С учетом всех форм</t>
  </si>
  <si>
    <t>0470012 Физические лица</t>
  </si>
  <si>
    <t>Число посещений, единица</t>
  </si>
  <si>
    <t>010 Динамика посещений пользователей библиотеки (реальных и удаленных) по сравнению с предыдущим годом (Процент)</t>
  </si>
  <si>
    <t>Федеральный закон  от 29.12.1994 № 78-ФЗ "О библиотечном деле"</t>
  </si>
  <si>
    <t>91.01</t>
  </si>
  <si>
    <t>860000О.99.0.АД57АА49002</t>
  </si>
  <si>
    <t>Проведение тестирования медицинских и фармацевтических работников с использованием программных продуктов. Человек, единица</t>
  </si>
  <si>
    <t>2022 год</t>
  </si>
  <si>
    <t>860000О.99.0.БЗ68АА01000</t>
  </si>
  <si>
    <t>08.069.0</t>
  </si>
  <si>
    <t>001 Оказание паллиативной медицинской помощи</t>
  </si>
  <si>
    <t>02 Амбулаторно на дому выездными патронажными бригадами</t>
  </si>
  <si>
    <t>860000О.99.0.АД66АА01002</t>
  </si>
  <si>
    <t>041 41/сердечно-сосудистая хирургия</t>
  </si>
  <si>
    <t>073 55/травматология и ортопедия</t>
  </si>
  <si>
    <t>024 24/онкология</t>
  </si>
  <si>
    <t>861000О.99.0.АЖ04АА18001</t>
  </si>
  <si>
    <t>861000О.99.0.АЖ04АЛ20001</t>
  </si>
  <si>
    <t>861000О.99.0.АЖ04АА40001</t>
  </si>
  <si>
    <t>861000О.99.0.АЖ04АА08001</t>
  </si>
  <si>
    <t>086 33/офтальмология</t>
  </si>
  <si>
    <t>861000О.99.0.АЖ04АС99001</t>
  </si>
  <si>
    <t>861000О.99.0.АЖ04АА23001</t>
  </si>
  <si>
    <t>861000О.99.0.АЖ04АТ38001</t>
  </si>
  <si>
    <t>089              36/педиатрия</t>
  </si>
  <si>
    <t>090                                  37/педиатрия</t>
  </si>
  <si>
    <t>861000О.99.0.АЖ04АТ39001</t>
  </si>
  <si>
    <t>107                                 65/урология</t>
  </si>
  <si>
    <t>861000О.99.0.АЖ04АФ36001</t>
  </si>
  <si>
    <t>0080102 Физические лица</t>
  </si>
  <si>
    <t>Постановление Правительство Российской Федерации от 07.12.2019 № 1610 "О Программе государственных гарантий бесплатного оказания гражданам медицинской помощи на 2020 год и на плановый период 2021 и 2022 годов"
Федеральный закон  от 21.11.2011 № 323-ФЗ "Об основах охраны здоровья граждан в Российской Федерации"</t>
  </si>
  <si>
    <t>852101О.99.0.ББ28ОИ96000</t>
  </si>
  <si>
    <t>физические лица, имеющие основное общее образование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</si>
  <si>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</si>
  <si>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 xml:space="preserve">Программа подготовки специалистов среднего звена 
Укрупненная группа
31.00.00 Клиническая медицина: по специальностям
31.02.02 Акушерское дело
31.02.03 Лабораторная диагностика
</t>
  </si>
  <si>
    <t>БПОУ ОО «Орловский базовый медицинский колледж</t>
  </si>
  <si>
    <t xml:space="preserve">Программа подготовки специалистов среднего звена 
Укрупненная группа
31.00.00 Клиническая медицина: по специальности
31.02.01 Лечебное дело
</t>
  </si>
  <si>
    <t>физические лица, имеющие среднее общее образование</t>
  </si>
  <si>
    <t>852101О.99.0.ББ28ОК20000</t>
  </si>
  <si>
    <t xml:space="preserve">Программа подготовки специалистов среднего звена по специальностям
34.00.00 Сестринское дело
Программа подготовки специалистов среднего звена по специальностям
34.00.00 Сестринское дело
</t>
  </si>
  <si>
    <t>852101О.99.0.ББ28ПЕ04000</t>
  </si>
  <si>
    <t xml:space="preserve">Программа подготовки специалистов среднего звена по специальностям
34.00.00 Сестринское дело
</t>
  </si>
  <si>
    <t>852101О.99.0.ББ28ПА40000</t>
  </si>
  <si>
    <t xml:space="preserve">Программа подготовки специалистов среднего звена по специальностям
33.02.01 Фармация
</t>
  </si>
  <si>
    <t xml:space="preserve">: Реализация дополнительных профессиональных программ повышения квалификации
</t>
  </si>
  <si>
    <t xml:space="preserve">Реализация дополнительных профессиональных программ повышения квалификации
31.00.00. Клиническая медицина
31.02.01 Сестринское дело
</t>
  </si>
  <si>
    <t>80.22.2</t>
  </si>
  <si>
    <t>80.22.22 80.4</t>
  </si>
  <si>
    <t>37.Д56.0</t>
  </si>
  <si>
    <t>Полнота реализации дополнительной профессиональной  программы</t>
  </si>
  <si>
    <t xml:space="preserve">852101О.99.0.ББ28ПД72000 </t>
  </si>
  <si>
    <t>01. Очная. 002.Среднее общее образование</t>
  </si>
  <si>
    <t>01. Очная. 001 Основное общее образование</t>
  </si>
  <si>
    <t xml:space="preserve">001. Численность обучающихся, человек </t>
  </si>
  <si>
    <t>Полнота реализации программы подготовки специалистов среднего звена (Процент)</t>
  </si>
  <si>
    <t>Уровень освоения студентами программы подготовки специалистов среднего звена по завершению обучения (Процент)</t>
  </si>
  <si>
    <t>Доля родителей (законных представителей), удовлетворенных условиями и качеством предоставляемой услуги (Процент)</t>
  </si>
  <si>
    <t xml:space="preserve">Федеральный закон Государственная Дума РФ от 29.12.2012 № 273-ФЗ Об образовании в Российской Федерации </t>
  </si>
  <si>
    <t>Федеральный закон Государственная Дума РФ от 29.12.2012 № 273-ФЗ Об образовании в Российской Федерации                                                 Приказ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
Федеральный закон Государственная Дума РФ от 06.10.1999 № 184-ФЗ Об общих принципах организации законодательных (представительных) и исполнительных органов государственной власти субъектов Российской Федерации
Федеральный закон Государственная Дума РФ от 06.10.2003 № 131-ФЗ Об общих принципах организации местного самоуправления в Российской Федерации
Приказ Министерство образования и науки РФ от 29.10.2013 № 1199 Об утверждении перечней профессий и специальностей среднего профессионального образования</t>
  </si>
  <si>
    <t>Содержание (эксплуатация) имущества, находящегося в государственной (муниципальной) собственности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</si>
  <si>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</si>
  <si>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01. Очная. Среднее профессиональное образование</t>
  </si>
  <si>
    <t xml:space="preserve">002. Кол-во человеко-часов, человеко-час.
</t>
  </si>
  <si>
    <r>
      <t>854199О.99.0.БЕ61АА00001</t>
    </r>
    <r>
      <rPr>
        <sz val="12"/>
        <rFont val="Times New Roman"/>
        <family val="1"/>
        <charset val="204"/>
      </rPr>
      <t xml:space="preserve"> </t>
    </r>
  </si>
  <si>
    <r>
      <t>61.125.0</t>
    </r>
    <r>
      <rPr>
        <sz val="12"/>
        <rFont val="Times New Roman"/>
        <family val="1"/>
        <charset val="204"/>
      </rPr>
      <t xml:space="preserve"> </t>
    </r>
  </si>
  <si>
    <t>55.90</t>
  </si>
  <si>
    <t>01. Очная. 002 Среднее общее образование</t>
  </si>
  <si>
    <t>09. Очно-заочная. 002.Среднее общее образование</t>
  </si>
  <si>
    <t xml:space="preserve"> Физические лица, имеющие или получающие среднее профессиональное образование</t>
  </si>
  <si>
    <t>Р27000010000001</t>
  </si>
  <si>
    <t>Закона Орловской области от 2 марта 2006 года N 584-ОЗ "О Порядке управления и распоряжения государственной собственностью Орловской области"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</si>
  <si>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состоянии, процент</t>
  </si>
  <si>
    <t>физические лица</t>
  </si>
  <si>
    <t>Эксплуатируемая площадь, всего, в т.ч. зданий прилегающей территории,  квадратных метров</t>
  </si>
  <si>
    <t xml:space="preserve"> приложения 1 к приказу от 15.12.2020 №1114/1</t>
  </si>
</sst>
</file>

<file path=xl/styles.xml><?xml version="1.0" encoding="utf-8"?>
<styleSheet xmlns="http://schemas.openxmlformats.org/spreadsheetml/2006/main">
  <fonts count="35">
    <font>
      <sz val="10"/>
      <color rgb="FF000000"/>
      <name val="Times New Roman"/>
      <family val="2"/>
    </font>
    <font>
      <sz val="10"/>
      <name val="Times New Roman"/>
      <family val="2"/>
    </font>
    <font>
      <b/>
      <sz val="10"/>
      <name val="Times New Roman"/>
      <family val="2"/>
    </font>
    <font>
      <sz val="10"/>
      <color indexed="8"/>
      <name val="Times New Roman"/>
      <family val="2"/>
    </font>
    <font>
      <sz val="14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2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name val="Times New Roman"/>
      <family val="2"/>
    </font>
    <font>
      <sz val="12"/>
      <name val="Times New Roman"/>
      <family val="2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rgb="FF000000"/>
      <name val="Times New Roman"/>
      <family val="2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1" fillId="0" borderId="0"/>
  </cellStyleXfs>
  <cellXfs count="41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vertical="top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textRotation="90" wrapText="1"/>
    </xf>
    <xf numFmtId="0" fontId="4" fillId="3" borderId="1" xfId="0" applyFont="1" applyFill="1" applyBorder="1" applyAlignment="1">
      <alignment horizontal="center" vertical="top" textRotation="90" wrapText="1"/>
    </xf>
    <xf numFmtId="0" fontId="1" fillId="3" borderId="1" xfId="0" applyFont="1" applyFill="1" applyBorder="1" applyAlignment="1">
      <alignment horizontal="center" vertical="top" textRotation="90" wrapText="1"/>
    </xf>
    <xf numFmtId="0" fontId="0" fillId="3" borderId="1" xfId="0" applyFont="1" applyFill="1" applyBorder="1" applyAlignment="1">
      <alignment horizontal="center" vertical="top" textRotation="90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2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20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textRotation="90" wrapText="1"/>
    </xf>
    <xf numFmtId="0" fontId="1" fillId="3" borderId="2" xfId="0" applyFont="1" applyFill="1" applyBorder="1" applyAlignment="1">
      <alignment horizontal="center" vertical="top" textRotation="90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textRotation="90" wrapText="1"/>
    </xf>
    <xf numFmtId="0" fontId="22" fillId="3" borderId="1" xfId="0" applyFont="1" applyFill="1" applyBorder="1" applyAlignment="1">
      <alignment horizontal="center" vertical="top" textRotation="90" wrapText="1"/>
    </xf>
    <xf numFmtId="0" fontId="14" fillId="0" borderId="6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3" fontId="18" fillId="0" borderId="7" xfId="0" applyNumberFormat="1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center" vertical="top" wrapText="1"/>
    </xf>
    <xf numFmtId="3" fontId="15" fillId="4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vertical="top"/>
    </xf>
    <xf numFmtId="0" fontId="22" fillId="0" borderId="9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textRotation="90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29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left" vertical="top" wrapText="1"/>
    </xf>
    <xf numFmtId="0" fontId="31" fillId="0" borderId="0" xfId="0" applyFont="1" applyFill="1" applyAlignment="1">
      <alignment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top" textRotation="90"/>
    </xf>
    <xf numFmtId="0" fontId="3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33" fillId="4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2" fillId="5" borderId="1" xfId="0" applyNumberFormat="1" applyFont="1" applyFill="1" applyBorder="1" applyAlignment="1">
      <alignment horizontal="center" vertical="center" wrapText="1"/>
    </xf>
    <xf numFmtId="3" fontId="16" fillId="5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3" fontId="30" fillId="0" borderId="8" xfId="0" applyNumberFormat="1" applyFont="1" applyFill="1" applyBorder="1" applyAlignment="1">
      <alignment horizontal="center" vertical="center" wrapText="1"/>
    </xf>
    <xf numFmtId="3" fontId="30" fillId="0" borderId="3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textRotation="90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0" fontId="1" fillId="0" borderId="5" xfId="0" applyFont="1" applyFill="1" applyBorder="1" applyAlignment="1">
      <alignment horizontal="center" vertical="top" textRotation="90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textRotation="90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3" fontId="28" fillId="0" borderId="7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center" vertical="center" wrapText="1"/>
    </xf>
    <xf numFmtId="3" fontId="20" fillId="0" borderId="7" xfId="0" applyNumberFormat="1" applyFont="1" applyFill="1" applyBorder="1" applyAlignment="1">
      <alignment horizontal="center" vertical="center" wrapText="1"/>
    </xf>
    <xf numFmtId="3" fontId="20" fillId="0" borderId="8" xfId="0" applyNumberFormat="1" applyFont="1" applyFill="1" applyBorder="1" applyAlignment="1">
      <alignment horizontal="center" vertical="center" wrapText="1"/>
    </xf>
    <xf numFmtId="3" fontId="20" fillId="0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 textRotation="90" wrapText="1"/>
    </xf>
    <xf numFmtId="0" fontId="1" fillId="4" borderId="5" xfId="0" applyFont="1" applyFill="1" applyBorder="1" applyAlignment="1">
      <alignment horizontal="center" vertical="top" textRotation="90" wrapText="1"/>
    </xf>
    <xf numFmtId="0" fontId="1" fillId="4" borderId="4" xfId="0" applyFont="1" applyFill="1" applyBorder="1" applyAlignment="1">
      <alignment horizontal="center" vertical="top" textRotation="90" wrapText="1"/>
    </xf>
    <xf numFmtId="0" fontId="1" fillId="0" borderId="8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5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49" fontId="18" fillId="4" borderId="2" xfId="0" applyNumberFormat="1" applyFont="1" applyFill="1" applyBorder="1" applyAlignment="1">
      <alignment horizontal="center" vertical="top" wrapText="1"/>
    </xf>
    <xf numFmtId="49" fontId="18" fillId="4" borderId="5" xfId="0" applyNumberFormat="1" applyFont="1" applyFill="1" applyBorder="1" applyAlignment="1">
      <alignment horizontal="center" vertical="top" wrapText="1"/>
    </xf>
    <xf numFmtId="49" fontId="18" fillId="4" borderId="4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33" fillId="4" borderId="2" xfId="0" applyNumberFormat="1" applyFont="1" applyFill="1" applyBorder="1" applyAlignment="1">
      <alignment horizontal="center" vertical="center" wrapText="1"/>
    </xf>
    <xf numFmtId="3" fontId="34" fillId="4" borderId="4" xfId="0" applyNumberFormat="1" applyFont="1" applyFill="1" applyBorder="1" applyAlignment="1">
      <alignment horizontal="center" vertical="center" wrapText="1"/>
    </xf>
    <xf numFmtId="3" fontId="15" fillId="4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left" vertical="top" wrapText="1"/>
    </xf>
    <xf numFmtId="3" fontId="18" fillId="0" borderId="10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СВОД Показатели качества" xfId="1"/>
  </cellStyles>
  <dxfs count="0"/>
  <tableStyles count="0" defaultTableStyle="TableStyleMedium9" defaultPivotStyle="PivotStyleLight16"/>
  <colors>
    <mruColors>
      <color rgb="FF99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43"/>
  <sheetViews>
    <sheetView tabSelected="1" zoomScale="80" zoomScaleNormal="80" workbookViewId="0">
      <pane ySplit="4" topLeftCell="A293" activePane="bottomLeft" state="frozen"/>
      <selection pane="bottomLeft" activeCell="T4" sqref="T4"/>
    </sheetView>
  </sheetViews>
  <sheetFormatPr defaultRowHeight="15.75" outlineLevelCol="1"/>
  <cols>
    <col min="1" max="1" width="5.83203125" style="2" customWidth="1"/>
    <col min="2" max="2" width="42.1640625" style="23" customWidth="1"/>
    <col min="3" max="3" width="30.1640625" style="2" customWidth="1"/>
    <col min="4" max="4" width="21.83203125" style="2" customWidth="1"/>
    <col min="5" max="5" width="11.5" style="11" customWidth="1"/>
    <col min="6" max="6" width="39" style="23" customWidth="1"/>
    <col min="7" max="7" width="15.1640625" style="30" customWidth="1" outlineLevel="1"/>
    <col min="8" max="8" width="11" style="30" customWidth="1" outlineLevel="1"/>
    <col min="9" max="13" width="10.5" style="30" customWidth="1" outlineLevel="1"/>
    <col min="14" max="14" width="12.6640625" style="30" customWidth="1" outlineLevel="1"/>
    <col min="15" max="15" width="12" style="30" customWidth="1" outlineLevel="1"/>
    <col min="16" max="16" width="10.5" style="30" customWidth="1" outlineLevel="1"/>
    <col min="17" max="17" width="11.6640625" style="30" customWidth="1" outlineLevel="1"/>
    <col min="18" max="18" width="10.5" style="30" customWidth="1" outlineLevel="1"/>
    <col min="19" max="19" width="11" style="30" customWidth="1" outlineLevel="1"/>
    <col min="20" max="27" width="10.5" style="30" customWidth="1" outlineLevel="1"/>
    <col min="28" max="28" width="12.5" style="79" customWidth="1"/>
    <col min="29" max="29" width="26" style="79" customWidth="1"/>
    <col min="30" max="30" width="12" style="79" customWidth="1"/>
    <col min="31" max="31" width="13.5" style="79" customWidth="1"/>
    <col min="32" max="32" width="40.6640625" style="80" customWidth="1" collapsed="1"/>
    <col min="33" max="33" width="26.1640625" style="80" customWidth="1"/>
    <col min="34" max="34" width="53.33203125" style="80" customWidth="1" collapsed="1"/>
    <col min="35" max="35" width="16.83203125" style="79" customWidth="1"/>
    <col min="36" max="36" width="39.5" style="79" customWidth="1"/>
    <col min="37" max="37" width="15" style="79" customWidth="1"/>
    <col min="38" max="16384" width="9.33203125" style="1"/>
  </cols>
  <sheetData>
    <row r="1" spans="1:49">
      <c r="A1" s="2" t="s">
        <v>0</v>
      </c>
      <c r="L1" s="215" t="s">
        <v>374</v>
      </c>
      <c r="M1" s="216"/>
      <c r="N1" s="216"/>
      <c r="O1" s="216"/>
      <c r="P1" s="216"/>
      <c r="Q1" s="216"/>
      <c r="R1" s="216"/>
      <c r="S1" s="216"/>
      <c r="T1" s="216"/>
      <c r="U1" s="216"/>
      <c r="V1" s="158"/>
      <c r="W1" s="158"/>
      <c r="X1" s="158"/>
      <c r="Y1" s="158"/>
      <c r="Z1" s="158"/>
      <c r="AA1" s="158"/>
      <c r="AJ1" s="189"/>
    </row>
    <row r="2" spans="1:49" ht="36.75" customHeight="1">
      <c r="A2" s="404" t="s">
        <v>153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159"/>
      <c r="W2" s="159"/>
      <c r="X2" s="159"/>
      <c r="Y2" s="159"/>
      <c r="Z2" s="159"/>
      <c r="AA2" s="159"/>
      <c r="AB2" s="405" t="s">
        <v>153</v>
      </c>
      <c r="AC2" s="405"/>
      <c r="AD2" s="405"/>
      <c r="AE2" s="405"/>
      <c r="AF2" s="405"/>
      <c r="AG2" s="405"/>
      <c r="AH2" s="405"/>
      <c r="AI2" s="405"/>
      <c r="AJ2" s="405"/>
      <c r="AK2" s="405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s="18" customFormat="1" ht="42" customHeight="1">
      <c r="A3" s="379" t="s">
        <v>1</v>
      </c>
      <c r="B3" s="379" t="s">
        <v>4</v>
      </c>
      <c r="C3" s="379" t="s">
        <v>141</v>
      </c>
      <c r="D3" s="379" t="s">
        <v>142</v>
      </c>
      <c r="E3" s="381" t="s">
        <v>140</v>
      </c>
      <c r="F3" s="379" t="s">
        <v>145</v>
      </c>
      <c r="G3" s="388" t="s">
        <v>137</v>
      </c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90"/>
      <c r="T3" s="390"/>
      <c r="U3" s="390"/>
      <c r="V3" s="391"/>
      <c r="W3" s="391"/>
      <c r="X3" s="391"/>
      <c r="Y3" s="391"/>
      <c r="Z3" s="391"/>
      <c r="AA3" s="392"/>
      <c r="AB3" s="383" t="s">
        <v>2</v>
      </c>
      <c r="AC3" s="383" t="s">
        <v>156</v>
      </c>
      <c r="AD3" s="383" t="s">
        <v>3</v>
      </c>
      <c r="AE3" s="383" t="s">
        <v>6</v>
      </c>
      <c r="AF3" s="406" t="s">
        <v>7</v>
      </c>
      <c r="AG3" s="406" t="s">
        <v>5</v>
      </c>
      <c r="AH3" s="408" t="s">
        <v>148</v>
      </c>
      <c r="AI3" s="409"/>
      <c r="AJ3" s="406" t="s">
        <v>8</v>
      </c>
      <c r="AK3" s="406" t="s">
        <v>9</v>
      </c>
    </row>
    <row r="4" spans="1:49" s="18" customFormat="1" ht="47.25" customHeight="1">
      <c r="A4" s="380"/>
      <c r="B4" s="380"/>
      <c r="C4" s="380"/>
      <c r="D4" s="380"/>
      <c r="E4" s="382"/>
      <c r="F4" s="380"/>
      <c r="G4" s="75" t="s">
        <v>129</v>
      </c>
      <c r="H4" s="75" t="s">
        <v>155</v>
      </c>
      <c r="I4" s="75" t="s">
        <v>307</v>
      </c>
      <c r="J4" s="75" t="s">
        <v>129</v>
      </c>
      <c r="K4" s="75" t="s">
        <v>155</v>
      </c>
      <c r="L4" s="75" t="s">
        <v>307</v>
      </c>
      <c r="M4" s="75" t="s">
        <v>129</v>
      </c>
      <c r="N4" s="75" t="s">
        <v>155</v>
      </c>
      <c r="O4" s="75" t="s">
        <v>307</v>
      </c>
      <c r="P4" s="75" t="s">
        <v>129</v>
      </c>
      <c r="Q4" s="75" t="s">
        <v>155</v>
      </c>
      <c r="R4" s="75" t="s">
        <v>307</v>
      </c>
      <c r="S4" s="75" t="s">
        <v>129</v>
      </c>
      <c r="T4" s="75" t="s">
        <v>155</v>
      </c>
      <c r="U4" s="75" t="s">
        <v>307</v>
      </c>
      <c r="V4" s="160" t="s">
        <v>129</v>
      </c>
      <c r="W4" s="160" t="s">
        <v>155</v>
      </c>
      <c r="X4" s="160" t="s">
        <v>307</v>
      </c>
      <c r="Y4" s="160" t="s">
        <v>129</v>
      </c>
      <c r="Z4" s="160" t="s">
        <v>155</v>
      </c>
      <c r="AA4" s="160" t="s">
        <v>307</v>
      </c>
      <c r="AB4" s="384"/>
      <c r="AC4" s="384"/>
      <c r="AD4" s="384"/>
      <c r="AE4" s="384"/>
      <c r="AF4" s="407"/>
      <c r="AG4" s="407"/>
      <c r="AH4" s="81" t="s">
        <v>146</v>
      </c>
      <c r="AI4" s="82" t="s">
        <v>147</v>
      </c>
      <c r="AJ4" s="407"/>
      <c r="AK4" s="407"/>
    </row>
    <row r="5" spans="1:49" ht="21.75" customHeight="1">
      <c r="A5" s="385" t="s">
        <v>138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7"/>
    </row>
    <row r="6" spans="1:49" s="9" customFormat="1" ht="48" customHeight="1">
      <c r="A6" s="297"/>
      <c r="B6" s="298"/>
      <c r="C6" s="298"/>
      <c r="D6" s="298"/>
      <c r="E6" s="298"/>
      <c r="F6" s="298"/>
      <c r="G6" s="256" t="s">
        <v>23</v>
      </c>
      <c r="H6" s="256"/>
      <c r="I6" s="256"/>
      <c r="J6" s="266" t="s">
        <v>17</v>
      </c>
      <c r="K6" s="267"/>
      <c r="L6" s="268"/>
      <c r="M6" s="256" t="s">
        <v>301</v>
      </c>
      <c r="N6" s="256"/>
      <c r="O6" s="256"/>
      <c r="P6" s="266" t="s">
        <v>144</v>
      </c>
      <c r="Q6" s="267"/>
      <c r="R6" s="268"/>
      <c r="S6" s="256" t="s">
        <v>132</v>
      </c>
      <c r="T6" s="256"/>
      <c r="U6" s="256"/>
      <c r="V6" s="224" t="s">
        <v>353</v>
      </c>
      <c r="W6" s="225"/>
      <c r="X6" s="226"/>
      <c r="Y6" s="224" t="s">
        <v>362</v>
      </c>
      <c r="Z6" s="225"/>
      <c r="AA6" s="226"/>
      <c r="AB6" s="294"/>
      <c r="AC6" s="295"/>
      <c r="AD6" s="295"/>
      <c r="AE6" s="295"/>
      <c r="AF6" s="295"/>
      <c r="AG6" s="295"/>
      <c r="AH6" s="295"/>
      <c r="AI6" s="295"/>
      <c r="AJ6" s="295"/>
      <c r="AK6" s="296"/>
    </row>
    <row r="7" spans="1:49" ht="45.75" customHeight="1">
      <c r="A7" s="71">
        <v>1</v>
      </c>
      <c r="B7" s="24" t="s">
        <v>134</v>
      </c>
      <c r="C7" s="71" t="s">
        <v>299</v>
      </c>
      <c r="D7" s="71" t="s">
        <v>0</v>
      </c>
      <c r="E7" s="52" t="s">
        <v>135</v>
      </c>
      <c r="F7" s="72" t="s">
        <v>136</v>
      </c>
      <c r="G7" s="15"/>
      <c r="H7" s="15"/>
      <c r="I7" s="15"/>
      <c r="J7" s="15"/>
      <c r="K7" s="15"/>
      <c r="L7" s="15"/>
      <c r="M7" s="56">
        <v>42320</v>
      </c>
      <c r="N7" s="56">
        <v>42320</v>
      </c>
      <c r="O7" s="56">
        <v>42320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83" t="s">
        <v>133</v>
      </c>
      <c r="AC7" s="83" t="s">
        <v>298</v>
      </c>
      <c r="AD7" s="83" t="s">
        <v>297</v>
      </c>
      <c r="AE7" s="83" t="s">
        <v>304</v>
      </c>
      <c r="AF7" s="78" t="s">
        <v>300</v>
      </c>
      <c r="AG7" s="78" t="s">
        <v>15</v>
      </c>
      <c r="AH7" s="78" t="s">
        <v>302</v>
      </c>
      <c r="AI7" s="206">
        <v>90</v>
      </c>
      <c r="AJ7" s="178" t="s">
        <v>303</v>
      </c>
      <c r="AK7" s="206" t="s">
        <v>18</v>
      </c>
    </row>
    <row r="8" spans="1:49" ht="18.75" customHeight="1">
      <c r="A8" s="21"/>
      <c r="B8" s="25" t="s">
        <v>143</v>
      </c>
      <c r="C8" s="21"/>
      <c r="D8" s="21"/>
      <c r="E8" s="53"/>
      <c r="F8" s="43"/>
      <c r="G8" s="22"/>
      <c r="H8" s="22"/>
      <c r="I8" s="22"/>
      <c r="J8" s="22"/>
      <c r="K8" s="22"/>
      <c r="L8" s="22"/>
      <c r="M8" s="57">
        <v>42320</v>
      </c>
      <c r="N8" s="57">
        <v>42320</v>
      </c>
      <c r="O8" s="57">
        <v>42320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84"/>
      <c r="AC8" s="84"/>
      <c r="AD8" s="84"/>
      <c r="AE8" s="84"/>
      <c r="AF8" s="85"/>
      <c r="AG8" s="85"/>
      <c r="AH8" s="85"/>
      <c r="AI8" s="84"/>
      <c r="AJ8" s="84"/>
      <c r="AK8" s="84"/>
    </row>
    <row r="9" spans="1:49" ht="60" customHeight="1">
      <c r="A9" s="397"/>
      <c r="B9" s="398"/>
      <c r="C9" s="398"/>
      <c r="D9" s="398"/>
      <c r="E9" s="398"/>
      <c r="F9" s="398"/>
      <c r="G9" s="396" t="s">
        <v>159</v>
      </c>
      <c r="H9" s="396"/>
      <c r="I9" s="396"/>
      <c r="J9" s="360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2"/>
    </row>
    <row r="10" spans="1:49" ht="54.75" customHeight="1">
      <c r="A10" s="117">
        <v>2</v>
      </c>
      <c r="B10" s="118" t="s">
        <v>39</v>
      </c>
      <c r="C10" s="143" t="s">
        <v>157</v>
      </c>
      <c r="D10" s="117" t="s">
        <v>158</v>
      </c>
      <c r="E10" s="186" t="s">
        <v>22</v>
      </c>
      <c r="F10" s="49" t="s">
        <v>66</v>
      </c>
      <c r="G10" s="130">
        <v>21</v>
      </c>
      <c r="H10" s="130">
        <v>21</v>
      </c>
      <c r="I10" s="130">
        <v>21</v>
      </c>
      <c r="J10" s="73"/>
      <c r="K10" s="73"/>
      <c r="L10" s="7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119" t="s">
        <v>10</v>
      </c>
      <c r="AC10" s="136" t="s">
        <v>316</v>
      </c>
      <c r="AD10" s="119" t="s">
        <v>38</v>
      </c>
      <c r="AE10" s="119" t="s">
        <v>34</v>
      </c>
      <c r="AF10" s="378" t="s">
        <v>329</v>
      </c>
      <c r="AG10" s="378" t="s">
        <v>15</v>
      </c>
      <c r="AH10" s="87" t="s">
        <v>161</v>
      </c>
      <c r="AI10" s="88">
        <v>100</v>
      </c>
      <c r="AJ10" s="273" t="s">
        <v>330</v>
      </c>
      <c r="AK10" s="273" t="s">
        <v>18</v>
      </c>
    </row>
    <row r="11" spans="1:49" ht="53.25" customHeight="1">
      <c r="A11" s="124">
        <v>3</v>
      </c>
      <c r="B11" s="125" t="s">
        <v>39</v>
      </c>
      <c r="C11" s="143" t="s">
        <v>164</v>
      </c>
      <c r="D11" s="124" t="s">
        <v>314</v>
      </c>
      <c r="E11" s="186" t="s">
        <v>22</v>
      </c>
      <c r="F11" s="49" t="s">
        <v>65</v>
      </c>
      <c r="G11" s="130">
        <v>39</v>
      </c>
      <c r="H11" s="130">
        <v>39</v>
      </c>
      <c r="I11" s="130">
        <v>39</v>
      </c>
      <c r="J11" s="73"/>
      <c r="K11" s="73"/>
      <c r="L11" s="7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126" t="s">
        <v>10</v>
      </c>
      <c r="AC11" s="126" t="s">
        <v>317</v>
      </c>
      <c r="AD11" s="126" t="s">
        <v>38</v>
      </c>
      <c r="AE11" s="126" t="s">
        <v>34</v>
      </c>
      <c r="AF11" s="378"/>
      <c r="AG11" s="378"/>
      <c r="AH11" s="411" t="s">
        <v>162</v>
      </c>
      <c r="AI11" s="413">
        <v>100</v>
      </c>
      <c r="AJ11" s="284"/>
      <c r="AK11" s="284"/>
    </row>
    <row r="12" spans="1:49" ht="53.25" customHeight="1">
      <c r="A12" s="124">
        <v>4</v>
      </c>
      <c r="B12" s="125" t="s">
        <v>39</v>
      </c>
      <c r="C12" s="143" t="s">
        <v>165</v>
      </c>
      <c r="D12" s="124" t="s">
        <v>313</v>
      </c>
      <c r="E12" s="186" t="s">
        <v>22</v>
      </c>
      <c r="F12" s="49" t="s">
        <v>65</v>
      </c>
      <c r="G12" s="130">
        <v>23</v>
      </c>
      <c r="H12" s="130">
        <v>23</v>
      </c>
      <c r="I12" s="130">
        <v>23</v>
      </c>
      <c r="J12" s="73"/>
      <c r="K12" s="73"/>
      <c r="L12" s="7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126" t="s">
        <v>10</v>
      </c>
      <c r="AC12" s="131" t="s">
        <v>318</v>
      </c>
      <c r="AD12" s="126" t="s">
        <v>38</v>
      </c>
      <c r="AE12" s="126" t="s">
        <v>34</v>
      </c>
      <c r="AF12" s="378"/>
      <c r="AG12" s="378"/>
      <c r="AH12" s="412"/>
      <c r="AI12" s="414"/>
      <c r="AJ12" s="284"/>
      <c r="AK12" s="284"/>
    </row>
    <row r="13" spans="1:49" ht="53.25" customHeight="1">
      <c r="A13" s="127">
        <v>5</v>
      </c>
      <c r="B13" s="128" t="s">
        <v>39</v>
      </c>
      <c r="C13" s="143" t="s">
        <v>166</v>
      </c>
      <c r="D13" s="127" t="s">
        <v>167</v>
      </c>
      <c r="E13" s="186" t="s">
        <v>22</v>
      </c>
      <c r="F13" s="49" t="s">
        <v>65</v>
      </c>
      <c r="G13" s="211">
        <v>0</v>
      </c>
      <c r="H13" s="130">
        <v>9</v>
      </c>
      <c r="I13" s="130">
        <v>9</v>
      </c>
      <c r="J13" s="73"/>
      <c r="K13" s="73"/>
      <c r="L13" s="7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129" t="s">
        <v>10</v>
      </c>
      <c r="AC13" s="131" t="s">
        <v>319</v>
      </c>
      <c r="AD13" s="129" t="s">
        <v>38</v>
      </c>
      <c r="AE13" s="129" t="s">
        <v>34</v>
      </c>
      <c r="AF13" s="378"/>
      <c r="AG13" s="378"/>
      <c r="AH13" s="412"/>
      <c r="AI13" s="414"/>
      <c r="AJ13" s="284"/>
      <c r="AK13" s="284"/>
    </row>
    <row r="14" spans="1:49" ht="54" customHeight="1">
      <c r="A14" s="127">
        <v>6</v>
      </c>
      <c r="B14" s="128" t="s">
        <v>39</v>
      </c>
      <c r="C14" s="143" t="s">
        <v>168</v>
      </c>
      <c r="D14" s="127" t="s">
        <v>320</v>
      </c>
      <c r="E14" s="186" t="s">
        <v>22</v>
      </c>
      <c r="F14" s="49" t="s">
        <v>65</v>
      </c>
      <c r="G14" s="211">
        <v>90</v>
      </c>
      <c r="H14" s="135">
        <v>81</v>
      </c>
      <c r="I14" s="135">
        <v>81</v>
      </c>
      <c r="J14" s="73"/>
      <c r="K14" s="73"/>
      <c r="L14" s="7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129" t="s">
        <v>10</v>
      </c>
      <c r="AC14" s="129" t="s">
        <v>321</v>
      </c>
      <c r="AD14" s="129" t="s">
        <v>38</v>
      </c>
      <c r="AE14" s="129" t="s">
        <v>34</v>
      </c>
      <c r="AF14" s="378"/>
      <c r="AG14" s="378"/>
      <c r="AH14" s="412"/>
      <c r="AI14" s="414"/>
      <c r="AJ14" s="284"/>
      <c r="AK14" s="284"/>
    </row>
    <row r="15" spans="1:49" ht="53.25" customHeight="1">
      <c r="A15" s="132">
        <v>7</v>
      </c>
      <c r="B15" s="133" t="s">
        <v>39</v>
      </c>
      <c r="C15" s="143" t="s">
        <v>157</v>
      </c>
      <c r="D15" s="132" t="s">
        <v>315</v>
      </c>
      <c r="E15" s="186" t="s">
        <v>22</v>
      </c>
      <c r="F15" s="49" t="s">
        <v>64</v>
      </c>
      <c r="G15" s="130">
        <v>1</v>
      </c>
      <c r="H15" s="130">
        <v>1</v>
      </c>
      <c r="I15" s="130">
        <v>1</v>
      </c>
      <c r="J15" s="73"/>
      <c r="K15" s="73"/>
      <c r="L15" s="7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134" t="s">
        <v>10</v>
      </c>
      <c r="AC15" s="131" t="s">
        <v>322</v>
      </c>
      <c r="AD15" s="134" t="s">
        <v>38</v>
      </c>
      <c r="AE15" s="134" t="s">
        <v>34</v>
      </c>
      <c r="AF15" s="378"/>
      <c r="AG15" s="378"/>
      <c r="AH15" s="412"/>
      <c r="AI15" s="414"/>
      <c r="AJ15" s="284"/>
      <c r="AK15" s="284"/>
    </row>
    <row r="16" spans="1:49" ht="53.25" customHeight="1">
      <c r="A16" s="132">
        <v>8</v>
      </c>
      <c r="B16" s="133" t="s">
        <v>39</v>
      </c>
      <c r="C16" s="143" t="s">
        <v>169</v>
      </c>
      <c r="D16" s="132" t="s">
        <v>324</v>
      </c>
      <c r="E16" s="186" t="s">
        <v>22</v>
      </c>
      <c r="F16" s="49" t="s">
        <v>64</v>
      </c>
      <c r="G16" s="130">
        <v>10</v>
      </c>
      <c r="H16" s="130">
        <v>10</v>
      </c>
      <c r="I16" s="130">
        <v>10</v>
      </c>
      <c r="J16" s="73"/>
      <c r="K16" s="73"/>
      <c r="L16" s="7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134" t="s">
        <v>10</v>
      </c>
      <c r="AC16" s="134" t="s">
        <v>323</v>
      </c>
      <c r="AD16" s="134" t="s">
        <v>38</v>
      </c>
      <c r="AE16" s="134" t="s">
        <v>34</v>
      </c>
      <c r="AF16" s="378"/>
      <c r="AG16" s="378"/>
      <c r="AH16" s="412"/>
      <c r="AI16" s="414"/>
      <c r="AJ16" s="284"/>
      <c r="AK16" s="284"/>
    </row>
    <row r="17" spans="1:37" ht="53.25" customHeight="1">
      <c r="A17" s="132">
        <v>9</v>
      </c>
      <c r="B17" s="133" t="s">
        <v>39</v>
      </c>
      <c r="C17" s="143" t="s">
        <v>169</v>
      </c>
      <c r="D17" s="132" t="s">
        <v>325</v>
      </c>
      <c r="E17" s="186" t="s">
        <v>22</v>
      </c>
      <c r="F17" s="49" t="s">
        <v>64</v>
      </c>
      <c r="G17" s="130">
        <v>20</v>
      </c>
      <c r="H17" s="130">
        <v>20</v>
      </c>
      <c r="I17" s="130">
        <v>20</v>
      </c>
      <c r="J17" s="73"/>
      <c r="K17" s="73"/>
      <c r="L17" s="7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134" t="s">
        <v>10</v>
      </c>
      <c r="AC17" s="134" t="s">
        <v>326</v>
      </c>
      <c r="AD17" s="134" t="s">
        <v>38</v>
      </c>
      <c r="AE17" s="134" t="s">
        <v>34</v>
      </c>
      <c r="AF17" s="378"/>
      <c r="AG17" s="378"/>
      <c r="AH17" s="412"/>
      <c r="AI17" s="414"/>
      <c r="AJ17" s="284"/>
      <c r="AK17" s="284"/>
    </row>
    <row r="18" spans="1:37" ht="53.25" customHeight="1">
      <c r="A18" s="132">
        <v>11</v>
      </c>
      <c r="B18" s="133" t="s">
        <v>39</v>
      </c>
      <c r="C18" s="143" t="s">
        <v>170</v>
      </c>
      <c r="D18" s="132" t="s">
        <v>327</v>
      </c>
      <c r="E18" s="186" t="s">
        <v>22</v>
      </c>
      <c r="F18" s="49" t="s">
        <v>64</v>
      </c>
      <c r="G18" s="130">
        <v>20</v>
      </c>
      <c r="H18" s="130">
        <v>21</v>
      </c>
      <c r="I18" s="130">
        <v>21</v>
      </c>
      <c r="J18" s="73"/>
      <c r="K18" s="73"/>
      <c r="L18" s="7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134" t="s">
        <v>10</v>
      </c>
      <c r="AC18" s="134" t="s">
        <v>328</v>
      </c>
      <c r="AD18" s="134" t="s">
        <v>38</v>
      </c>
      <c r="AE18" s="134" t="s">
        <v>34</v>
      </c>
      <c r="AF18" s="378"/>
      <c r="AG18" s="378"/>
      <c r="AH18" s="412"/>
      <c r="AI18" s="414"/>
      <c r="AJ18" s="274"/>
      <c r="AK18" s="284"/>
    </row>
    <row r="19" spans="1:37" s="6" customFormat="1" ht="25.5" customHeight="1">
      <c r="A19" s="5"/>
      <c r="B19" s="26" t="s">
        <v>143</v>
      </c>
      <c r="C19" s="5"/>
      <c r="D19" s="5"/>
      <c r="E19" s="12"/>
      <c r="F19" s="45"/>
      <c r="G19" s="63">
        <f>SUM(G10:G18)</f>
        <v>224</v>
      </c>
      <c r="H19" s="63">
        <f>SUM(H10:H18)</f>
        <v>225</v>
      </c>
      <c r="I19" s="63">
        <f>SUM(I10:I18)</f>
        <v>225</v>
      </c>
      <c r="J19" s="34"/>
      <c r="K19" s="34"/>
      <c r="L19" s="34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89"/>
      <c r="AC19" s="89"/>
      <c r="AD19" s="89"/>
      <c r="AE19" s="89"/>
      <c r="AF19" s="90"/>
      <c r="AG19" s="90"/>
      <c r="AH19" s="90"/>
      <c r="AI19" s="89"/>
      <c r="AJ19" s="89"/>
      <c r="AK19" s="89"/>
    </row>
    <row r="20" spans="1:37" s="9" customFormat="1" ht="38.25" customHeight="1">
      <c r="A20" s="297">
        <v>1</v>
      </c>
      <c r="B20" s="298"/>
      <c r="C20" s="298"/>
      <c r="D20" s="298"/>
      <c r="E20" s="298"/>
      <c r="F20" s="298"/>
      <c r="G20" s="256" t="s">
        <v>174</v>
      </c>
      <c r="H20" s="256"/>
      <c r="I20" s="256"/>
      <c r="J20" s="266" t="s">
        <v>194</v>
      </c>
      <c r="K20" s="267"/>
      <c r="L20" s="268"/>
      <c r="M20" s="256" t="s">
        <v>193</v>
      </c>
      <c r="N20" s="256"/>
      <c r="O20" s="256"/>
      <c r="P20" s="266" t="s">
        <v>195</v>
      </c>
      <c r="Q20" s="267"/>
      <c r="R20" s="268"/>
      <c r="S20" s="256" t="s">
        <v>196</v>
      </c>
      <c r="T20" s="256"/>
      <c r="U20" s="256"/>
      <c r="V20" s="137"/>
      <c r="W20" s="137"/>
      <c r="X20" s="137"/>
      <c r="Y20" s="137"/>
      <c r="Z20" s="137"/>
      <c r="AA20" s="137"/>
      <c r="AB20" s="294"/>
      <c r="AC20" s="295"/>
      <c r="AD20" s="295"/>
      <c r="AE20" s="295"/>
      <c r="AF20" s="295"/>
      <c r="AG20" s="295"/>
      <c r="AH20" s="295"/>
      <c r="AI20" s="295"/>
      <c r="AJ20" s="295"/>
      <c r="AK20" s="296"/>
    </row>
    <row r="21" spans="1:37" ht="65.25" customHeight="1">
      <c r="A21" s="67">
        <v>13</v>
      </c>
      <c r="B21" s="69" t="s">
        <v>21</v>
      </c>
      <c r="C21" s="64" t="s">
        <v>171</v>
      </c>
      <c r="D21" s="67" t="s">
        <v>0</v>
      </c>
      <c r="E21" s="187" t="s">
        <v>22</v>
      </c>
      <c r="F21" s="49" t="s">
        <v>58</v>
      </c>
      <c r="G21" s="61">
        <v>3196</v>
      </c>
      <c r="H21" s="61">
        <v>3196</v>
      </c>
      <c r="I21" s="61">
        <v>3196</v>
      </c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83" t="s">
        <v>10</v>
      </c>
      <c r="AC21" s="83" t="s">
        <v>172</v>
      </c>
      <c r="AD21" s="83" t="s">
        <v>20</v>
      </c>
      <c r="AE21" s="83" t="s">
        <v>16</v>
      </c>
      <c r="AF21" s="372" t="s">
        <v>173</v>
      </c>
      <c r="AG21" s="372" t="s">
        <v>15</v>
      </c>
      <c r="AH21" s="78" t="s">
        <v>161</v>
      </c>
      <c r="AI21" s="206">
        <v>95</v>
      </c>
      <c r="AJ21" s="273" t="s">
        <v>175</v>
      </c>
      <c r="AK21" s="273" t="s">
        <v>18</v>
      </c>
    </row>
    <row r="22" spans="1:37" ht="28.5" customHeight="1">
      <c r="A22" s="264">
        <v>14</v>
      </c>
      <c r="B22" s="265" t="s">
        <v>21</v>
      </c>
      <c r="C22" s="264" t="s">
        <v>176</v>
      </c>
      <c r="D22" s="264" t="s">
        <v>0</v>
      </c>
      <c r="E22" s="293" t="s">
        <v>22</v>
      </c>
      <c r="F22" s="44" t="s">
        <v>62</v>
      </c>
      <c r="G22" s="61">
        <v>3138</v>
      </c>
      <c r="H22" s="61">
        <v>3138</v>
      </c>
      <c r="I22" s="61">
        <v>3138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271" t="s">
        <v>10</v>
      </c>
      <c r="AC22" s="271" t="s">
        <v>177</v>
      </c>
      <c r="AD22" s="271" t="s">
        <v>20</v>
      </c>
      <c r="AE22" s="271" t="s">
        <v>16</v>
      </c>
      <c r="AF22" s="285"/>
      <c r="AG22" s="285"/>
      <c r="AH22" s="288" t="s">
        <v>162</v>
      </c>
      <c r="AI22" s="287">
        <v>90</v>
      </c>
      <c r="AJ22" s="281"/>
      <c r="AK22" s="281"/>
    </row>
    <row r="23" spans="1:37" ht="30" customHeight="1">
      <c r="A23" s="310"/>
      <c r="B23" s="340"/>
      <c r="C23" s="310"/>
      <c r="D23" s="310"/>
      <c r="E23" s="317"/>
      <c r="F23" s="44" t="s">
        <v>61</v>
      </c>
      <c r="G23" s="61">
        <v>448</v>
      </c>
      <c r="H23" s="61">
        <v>448</v>
      </c>
      <c r="I23" s="61">
        <v>448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272"/>
      <c r="AC23" s="272"/>
      <c r="AD23" s="272"/>
      <c r="AE23" s="272"/>
      <c r="AF23" s="285"/>
      <c r="AG23" s="285"/>
      <c r="AH23" s="288"/>
      <c r="AI23" s="281"/>
      <c r="AJ23" s="281"/>
      <c r="AK23" s="281"/>
    </row>
    <row r="24" spans="1:37" ht="31.5" customHeight="1">
      <c r="A24" s="310"/>
      <c r="B24" s="340"/>
      <c r="C24" s="310"/>
      <c r="D24" s="310"/>
      <c r="E24" s="317"/>
      <c r="F24" s="44" t="s">
        <v>68</v>
      </c>
      <c r="G24" s="61">
        <v>448</v>
      </c>
      <c r="H24" s="61">
        <v>448</v>
      </c>
      <c r="I24" s="61">
        <v>448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272"/>
      <c r="AC24" s="272"/>
      <c r="AD24" s="272"/>
      <c r="AE24" s="272"/>
      <c r="AF24" s="285"/>
      <c r="AG24" s="285"/>
      <c r="AH24" s="288"/>
      <c r="AI24" s="281"/>
      <c r="AJ24" s="281"/>
      <c r="AK24" s="281"/>
    </row>
    <row r="25" spans="1:37" ht="42.75" customHeight="1">
      <c r="A25" s="264">
        <v>15</v>
      </c>
      <c r="B25" s="265" t="s">
        <v>21</v>
      </c>
      <c r="C25" s="264" t="s">
        <v>178</v>
      </c>
      <c r="D25" s="264" t="s">
        <v>0</v>
      </c>
      <c r="E25" s="293" t="s">
        <v>22</v>
      </c>
      <c r="F25" s="289" t="s">
        <v>59</v>
      </c>
      <c r="G25" s="393">
        <v>468</v>
      </c>
      <c r="H25" s="376">
        <v>586</v>
      </c>
      <c r="I25" s="376">
        <v>586</v>
      </c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156"/>
      <c r="W25" s="156"/>
      <c r="X25" s="156"/>
      <c r="Y25" s="156"/>
      <c r="Z25" s="156"/>
      <c r="AA25" s="156"/>
      <c r="AB25" s="271" t="s">
        <v>10</v>
      </c>
      <c r="AC25" s="271" t="s">
        <v>179</v>
      </c>
      <c r="AD25" s="271" t="s">
        <v>20</v>
      </c>
      <c r="AE25" s="271" t="s">
        <v>16</v>
      </c>
      <c r="AF25" s="285"/>
      <c r="AG25" s="285"/>
      <c r="AH25" s="288"/>
      <c r="AI25" s="281"/>
      <c r="AJ25" s="281"/>
      <c r="AK25" s="281"/>
    </row>
    <row r="26" spans="1:37" ht="24.75" customHeight="1">
      <c r="A26" s="264"/>
      <c r="B26" s="265"/>
      <c r="C26" s="264"/>
      <c r="D26" s="264"/>
      <c r="E26" s="293"/>
      <c r="F26" s="321"/>
      <c r="G26" s="394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141"/>
      <c r="W26" s="141"/>
      <c r="X26" s="141"/>
      <c r="Y26" s="141"/>
      <c r="Z26" s="141"/>
      <c r="AA26" s="141"/>
      <c r="AB26" s="271"/>
      <c r="AC26" s="271"/>
      <c r="AD26" s="271"/>
      <c r="AE26" s="271"/>
      <c r="AF26" s="285"/>
      <c r="AG26" s="285"/>
      <c r="AH26" s="288"/>
      <c r="AI26" s="281"/>
      <c r="AJ26" s="281"/>
      <c r="AK26" s="281"/>
    </row>
    <row r="27" spans="1:37" ht="64.5" customHeight="1">
      <c r="A27" s="3">
        <v>16</v>
      </c>
      <c r="B27" s="27" t="s">
        <v>21</v>
      </c>
      <c r="C27" s="143" t="s">
        <v>180</v>
      </c>
      <c r="D27" s="3" t="s">
        <v>0</v>
      </c>
      <c r="E27" s="186" t="s">
        <v>22</v>
      </c>
      <c r="F27" s="44" t="s">
        <v>60</v>
      </c>
      <c r="G27" s="61">
        <v>198</v>
      </c>
      <c r="H27" s="61">
        <v>198</v>
      </c>
      <c r="I27" s="61">
        <v>198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86" t="s">
        <v>10</v>
      </c>
      <c r="AC27" s="86" t="s">
        <v>181</v>
      </c>
      <c r="AD27" s="86" t="s">
        <v>20</v>
      </c>
      <c r="AE27" s="86" t="s">
        <v>16</v>
      </c>
      <c r="AF27" s="285"/>
      <c r="AG27" s="285"/>
      <c r="AH27" s="288"/>
      <c r="AI27" s="281"/>
      <c r="AJ27" s="281"/>
      <c r="AK27" s="281"/>
    </row>
    <row r="28" spans="1:37" ht="31.5" customHeight="1">
      <c r="A28" s="264">
        <v>17</v>
      </c>
      <c r="B28" s="265" t="s">
        <v>21</v>
      </c>
      <c r="C28" s="264" t="s">
        <v>182</v>
      </c>
      <c r="D28" s="264" t="s">
        <v>0</v>
      </c>
      <c r="E28" s="293" t="s">
        <v>22</v>
      </c>
      <c r="F28" s="399" t="s">
        <v>123</v>
      </c>
      <c r="G28" s="252">
        <v>5</v>
      </c>
      <c r="H28" s="252">
        <v>5</v>
      </c>
      <c r="I28" s="252">
        <v>5</v>
      </c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146"/>
      <c r="W28" s="146"/>
      <c r="X28" s="146"/>
      <c r="Y28" s="146"/>
      <c r="Z28" s="146"/>
      <c r="AA28" s="146"/>
      <c r="AB28" s="271" t="s">
        <v>10</v>
      </c>
      <c r="AC28" s="271" t="s">
        <v>183</v>
      </c>
      <c r="AD28" s="271" t="s">
        <v>20</v>
      </c>
      <c r="AE28" s="271" t="s">
        <v>16</v>
      </c>
      <c r="AF28" s="285"/>
      <c r="AG28" s="285"/>
      <c r="AH28" s="288"/>
      <c r="AI28" s="281"/>
      <c r="AJ28" s="281"/>
      <c r="AK28" s="281"/>
    </row>
    <row r="29" spans="1:37" ht="47.25" customHeight="1">
      <c r="A29" s="264"/>
      <c r="B29" s="265"/>
      <c r="C29" s="264"/>
      <c r="D29" s="264"/>
      <c r="E29" s="293"/>
      <c r="F29" s="321"/>
      <c r="G29" s="253"/>
      <c r="H29" s="253"/>
      <c r="I29" s="253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142"/>
      <c r="W29" s="142"/>
      <c r="X29" s="142"/>
      <c r="Y29" s="142"/>
      <c r="Z29" s="142"/>
      <c r="AA29" s="142"/>
      <c r="AB29" s="271"/>
      <c r="AC29" s="271"/>
      <c r="AD29" s="271"/>
      <c r="AE29" s="271"/>
      <c r="AF29" s="286"/>
      <c r="AG29" s="286"/>
      <c r="AH29" s="288"/>
      <c r="AI29" s="282"/>
      <c r="AJ29" s="282"/>
      <c r="AK29" s="282"/>
    </row>
    <row r="30" spans="1:37" s="6" customFormat="1" ht="20.25" customHeight="1">
      <c r="A30" s="5"/>
      <c r="B30" s="26" t="s">
        <v>143</v>
      </c>
      <c r="C30" s="5"/>
      <c r="D30" s="5"/>
      <c r="E30" s="12"/>
      <c r="F30" s="45"/>
      <c r="G30" s="55">
        <f>SUM(G21:G29)</f>
        <v>7901</v>
      </c>
      <c r="H30" s="55">
        <f>SUM(H21:H29)</f>
        <v>8019</v>
      </c>
      <c r="I30" s="55">
        <f>SUM(I21:I29)</f>
        <v>8019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89"/>
      <c r="AC30" s="89"/>
      <c r="AD30" s="89"/>
      <c r="AE30" s="89"/>
      <c r="AF30" s="90"/>
      <c r="AG30" s="90"/>
      <c r="AH30" s="90"/>
      <c r="AI30" s="89"/>
      <c r="AJ30" s="89"/>
      <c r="AK30" s="89"/>
    </row>
    <row r="31" spans="1:37" s="9" customFormat="1" ht="35.25" customHeight="1">
      <c r="A31" s="297"/>
      <c r="B31" s="298"/>
      <c r="C31" s="298"/>
      <c r="D31" s="298"/>
      <c r="E31" s="298"/>
      <c r="F31" s="298"/>
      <c r="G31" s="256" t="s">
        <v>174</v>
      </c>
      <c r="H31" s="256"/>
      <c r="I31" s="256"/>
      <c r="J31" s="266" t="s">
        <v>194</v>
      </c>
      <c r="K31" s="267"/>
      <c r="L31" s="268"/>
      <c r="M31" s="256" t="s">
        <v>193</v>
      </c>
      <c r="N31" s="256"/>
      <c r="O31" s="256"/>
      <c r="P31" s="266" t="s">
        <v>195</v>
      </c>
      <c r="Q31" s="267"/>
      <c r="R31" s="268"/>
      <c r="S31" s="256" t="s">
        <v>196</v>
      </c>
      <c r="T31" s="256"/>
      <c r="U31" s="256"/>
      <c r="V31" s="137"/>
      <c r="W31" s="137"/>
      <c r="X31" s="137"/>
      <c r="Y31" s="137"/>
      <c r="Z31" s="137"/>
      <c r="AA31" s="137"/>
      <c r="AB31" s="294"/>
      <c r="AC31" s="295"/>
      <c r="AD31" s="295"/>
      <c r="AE31" s="295"/>
      <c r="AF31" s="295"/>
      <c r="AG31" s="295"/>
      <c r="AH31" s="295"/>
      <c r="AI31" s="295"/>
      <c r="AJ31" s="295"/>
      <c r="AK31" s="296"/>
    </row>
    <row r="32" spans="1:37" ht="48.75" customHeight="1">
      <c r="A32" s="269">
        <v>18</v>
      </c>
      <c r="B32" s="318" t="s">
        <v>25</v>
      </c>
      <c r="C32" s="269" t="s">
        <v>0</v>
      </c>
      <c r="D32" s="269" t="s">
        <v>0</v>
      </c>
      <c r="E32" s="303" t="s">
        <v>22</v>
      </c>
      <c r="F32" s="289" t="s">
        <v>60</v>
      </c>
      <c r="G32" s="376">
        <v>321</v>
      </c>
      <c r="H32" s="376">
        <v>321</v>
      </c>
      <c r="I32" s="376">
        <v>321</v>
      </c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138"/>
      <c r="W32" s="138"/>
      <c r="X32" s="138"/>
      <c r="Y32" s="138"/>
      <c r="Z32" s="138"/>
      <c r="AA32" s="138"/>
      <c r="AB32" s="273" t="s">
        <v>10</v>
      </c>
      <c r="AC32" s="273" t="s">
        <v>184</v>
      </c>
      <c r="AD32" s="273" t="s">
        <v>24</v>
      </c>
      <c r="AE32" s="273" t="s">
        <v>16</v>
      </c>
      <c r="AF32" s="275" t="s">
        <v>185</v>
      </c>
      <c r="AG32" s="275" t="s">
        <v>15</v>
      </c>
      <c r="AH32" s="78" t="s">
        <v>161</v>
      </c>
      <c r="AI32" s="205">
        <v>95</v>
      </c>
      <c r="AJ32" s="273" t="s">
        <v>175</v>
      </c>
      <c r="AK32" s="273" t="s">
        <v>18</v>
      </c>
    </row>
    <row r="33" spans="1:37" ht="31.5" customHeight="1">
      <c r="A33" s="270"/>
      <c r="B33" s="319"/>
      <c r="C33" s="270"/>
      <c r="D33" s="270"/>
      <c r="E33" s="314"/>
      <c r="F33" s="290"/>
      <c r="G33" s="377"/>
      <c r="H33" s="377"/>
      <c r="I33" s="377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139"/>
      <c r="W33" s="139"/>
      <c r="X33" s="139"/>
      <c r="Y33" s="139"/>
      <c r="Z33" s="139"/>
      <c r="AA33" s="139"/>
      <c r="AB33" s="274"/>
      <c r="AC33" s="274"/>
      <c r="AD33" s="274"/>
      <c r="AE33" s="274"/>
      <c r="AF33" s="277"/>
      <c r="AG33" s="277"/>
      <c r="AH33" s="77" t="s">
        <v>162</v>
      </c>
      <c r="AI33" s="205">
        <v>90</v>
      </c>
      <c r="AJ33" s="274"/>
      <c r="AK33" s="274"/>
    </row>
    <row r="34" spans="1:37" ht="24" customHeight="1">
      <c r="A34" s="4"/>
      <c r="B34" s="26" t="s">
        <v>143</v>
      </c>
      <c r="C34" s="4"/>
      <c r="D34" s="4"/>
      <c r="E34" s="13"/>
      <c r="F34" s="46"/>
      <c r="G34" s="55">
        <f>SUM(G32)</f>
        <v>321</v>
      </c>
      <c r="H34" s="55">
        <f>SUM(H32)</f>
        <v>321</v>
      </c>
      <c r="I34" s="55">
        <f>SUM(I32)</f>
        <v>321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89"/>
      <c r="AC34" s="89"/>
      <c r="AD34" s="89"/>
      <c r="AE34" s="89"/>
      <c r="AF34" s="90"/>
      <c r="AG34" s="90"/>
      <c r="AH34" s="90"/>
      <c r="AI34" s="89"/>
      <c r="AJ34" s="89"/>
      <c r="AK34" s="89"/>
    </row>
    <row r="35" spans="1:37" ht="32.25" customHeight="1">
      <c r="A35" s="338"/>
      <c r="B35" s="339"/>
      <c r="C35" s="339"/>
      <c r="D35" s="339"/>
      <c r="E35" s="339"/>
      <c r="F35" s="339"/>
      <c r="G35" s="311" t="s">
        <v>188</v>
      </c>
      <c r="H35" s="312"/>
      <c r="I35" s="313"/>
      <c r="J35" s="35"/>
      <c r="K35" s="35"/>
      <c r="L35" s="35"/>
      <c r="M35" s="33"/>
      <c r="N35" s="33"/>
      <c r="O35" s="33"/>
      <c r="P35" s="33"/>
      <c r="Q35" s="33"/>
      <c r="R35" s="33"/>
      <c r="S35" s="33"/>
      <c r="T35" s="33"/>
      <c r="U35" s="33"/>
      <c r="V35" s="147"/>
      <c r="W35" s="147"/>
      <c r="X35" s="147"/>
      <c r="Y35" s="147"/>
      <c r="Z35" s="147"/>
      <c r="AA35" s="147"/>
      <c r="AB35" s="299"/>
      <c r="AC35" s="300"/>
      <c r="AD35" s="300"/>
      <c r="AE35" s="300"/>
      <c r="AF35" s="300"/>
      <c r="AG35" s="300"/>
      <c r="AH35" s="300"/>
      <c r="AI35" s="300"/>
      <c r="AJ35" s="300"/>
      <c r="AK35" s="301"/>
    </row>
    <row r="36" spans="1:37" ht="27.75" customHeight="1">
      <c r="A36" s="269">
        <v>19</v>
      </c>
      <c r="B36" s="318" t="s">
        <v>30</v>
      </c>
      <c r="C36" s="269" t="s">
        <v>0</v>
      </c>
      <c r="D36" s="269" t="s">
        <v>0</v>
      </c>
      <c r="E36" s="303" t="s">
        <v>22</v>
      </c>
      <c r="F36" s="47" t="s">
        <v>64</v>
      </c>
      <c r="G36" s="56">
        <v>1328</v>
      </c>
      <c r="H36" s="56">
        <v>1328</v>
      </c>
      <c r="I36" s="56">
        <v>1328</v>
      </c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146"/>
      <c r="W36" s="146"/>
      <c r="X36" s="146"/>
      <c r="Y36" s="146"/>
      <c r="Z36" s="146"/>
      <c r="AA36" s="146"/>
      <c r="AB36" s="273" t="s">
        <v>10</v>
      </c>
      <c r="AC36" s="273" t="s">
        <v>186</v>
      </c>
      <c r="AD36" s="273" t="s">
        <v>29</v>
      </c>
      <c r="AE36" s="273" t="s">
        <v>16</v>
      </c>
      <c r="AF36" s="275" t="s">
        <v>187</v>
      </c>
      <c r="AG36" s="275" t="s">
        <v>15</v>
      </c>
      <c r="AH36" s="275" t="s">
        <v>161</v>
      </c>
      <c r="AI36" s="273">
        <v>95</v>
      </c>
      <c r="AJ36" s="273" t="s">
        <v>175</v>
      </c>
      <c r="AK36" s="273" t="s">
        <v>18</v>
      </c>
    </row>
    <row r="37" spans="1:37" ht="27.75" customHeight="1">
      <c r="A37" s="302"/>
      <c r="B37" s="320"/>
      <c r="C37" s="302"/>
      <c r="D37" s="302"/>
      <c r="E37" s="304"/>
      <c r="F37" s="27" t="s">
        <v>88</v>
      </c>
      <c r="G37" s="56">
        <v>9960</v>
      </c>
      <c r="H37" s="56">
        <v>9960</v>
      </c>
      <c r="I37" s="56">
        <v>9960</v>
      </c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161"/>
      <c r="W37" s="161"/>
      <c r="X37" s="161"/>
      <c r="Y37" s="161"/>
      <c r="Z37" s="161"/>
      <c r="AA37" s="161"/>
      <c r="AB37" s="284"/>
      <c r="AC37" s="284"/>
      <c r="AD37" s="284"/>
      <c r="AE37" s="284"/>
      <c r="AF37" s="276"/>
      <c r="AG37" s="276"/>
      <c r="AH37" s="277"/>
      <c r="AI37" s="274"/>
      <c r="AJ37" s="284"/>
      <c r="AK37" s="284"/>
    </row>
    <row r="38" spans="1:37" ht="42" customHeight="1">
      <c r="A38" s="302"/>
      <c r="B38" s="320"/>
      <c r="C38" s="302"/>
      <c r="D38" s="302"/>
      <c r="E38" s="304"/>
      <c r="F38" s="101" t="s">
        <v>67</v>
      </c>
      <c r="G38" s="56">
        <v>1660</v>
      </c>
      <c r="H38" s="56">
        <v>1660</v>
      </c>
      <c r="I38" s="56">
        <v>1660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161"/>
      <c r="W38" s="161"/>
      <c r="X38" s="161"/>
      <c r="Y38" s="161"/>
      <c r="Z38" s="161"/>
      <c r="AA38" s="161"/>
      <c r="AB38" s="284"/>
      <c r="AC38" s="284"/>
      <c r="AD38" s="284"/>
      <c r="AE38" s="284"/>
      <c r="AF38" s="276"/>
      <c r="AG38" s="276"/>
      <c r="AH38" s="116" t="s">
        <v>162</v>
      </c>
      <c r="AI38" s="205">
        <v>85</v>
      </c>
      <c r="AJ38" s="284"/>
      <c r="AK38" s="284"/>
    </row>
    <row r="39" spans="1:37" ht="18" customHeight="1">
      <c r="A39" s="8"/>
      <c r="B39" s="29" t="s">
        <v>143</v>
      </c>
      <c r="C39" s="8"/>
      <c r="D39" s="8"/>
      <c r="E39" s="14"/>
      <c r="F39" s="26"/>
      <c r="G39" s="57">
        <f>SUM(G36:G38)</f>
        <v>12948</v>
      </c>
      <c r="H39" s="57">
        <f>SUM(H36:H38)</f>
        <v>12948</v>
      </c>
      <c r="I39" s="57">
        <f>SUM(I36:I38)</f>
        <v>12948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84"/>
      <c r="AC39" s="84"/>
      <c r="AD39" s="84"/>
      <c r="AE39" s="84"/>
      <c r="AF39" s="85"/>
      <c r="AG39" s="85"/>
      <c r="AH39" s="90"/>
      <c r="AI39" s="89"/>
      <c r="AJ39" s="89"/>
      <c r="AK39" s="84"/>
    </row>
    <row r="40" spans="1:37" ht="31.5" customHeight="1">
      <c r="A40" s="16"/>
      <c r="B40" s="28"/>
      <c r="C40" s="148"/>
      <c r="D40" s="16"/>
      <c r="E40" s="187"/>
      <c r="F40" s="27"/>
      <c r="G40" s="360" t="s">
        <v>188</v>
      </c>
      <c r="H40" s="361"/>
      <c r="I40" s="362"/>
      <c r="J40" s="36"/>
      <c r="K40" s="36"/>
      <c r="L40" s="36"/>
      <c r="M40" s="17"/>
      <c r="N40" s="17"/>
      <c r="O40" s="17"/>
      <c r="P40" s="17"/>
      <c r="Q40" s="17"/>
      <c r="R40" s="17"/>
      <c r="S40" s="17"/>
      <c r="T40" s="17"/>
      <c r="U40" s="17"/>
      <c r="V40" s="153"/>
      <c r="W40" s="153"/>
      <c r="X40" s="153"/>
      <c r="Y40" s="153"/>
      <c r="Z40" s="153"/>
      <c r="AA40" s="153"/>
      <c r="AB40" s="305"/>
      <c r="AC40" s="306"/>
      <c r="AD40" s="306"/>
      <c r="AE40" s="306"/>
      <c r="AF40" s="306"/>
      <c r="AG40" s="306"/>
      <c r="AH40" s="306"/>
      <c r="AI40" s="306"/>
      <c r="AJ40" s="306"/>
      <c r="AK40" s="307"/>
    </row>
    <row r="41" spans="1:37" ht="48.75" customHeight="1">
      <c r="A41" s="65">
        <v>20</v>
      </c>
      <c r="B41" s="70" t="s">
        <v>33</v>
      </c>
      <c r="C41" s="145" t="s">
        <v>0</v>
      </c>
      <c r="D41" s="65" t="s">
        <v>0</v>
      </c>
      <c r="E41" s="184" t="s">
        <v>22</v>
      </c>
      <c r="F41" s="47" t="s">
        <v>63</v>
      </c>
      <c r="G41" s="120">
        <v>16470</v>
      </c>
      <c r="H41" s="120">
        <v>16470</v>
      </c>
      <c r="I41" s="120">
        <v>16470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146"/>
      <c r="W41" s="146"/>
      <c r="X41" s="146"/>
      <c r="Y41" s="146"/>
      <c r="Z41" s="146"/>
      <c r="AA41" s="146"/>
      <c r="AB41" s="91" t="s">
        <v>10</v>
      </c>
      <c r="AC41" s="91" t="s">
        <v>189</v>
      </c>
      <c r="AD41" s="91" t="s">
        <v>32</v>
      </c>
      <c r="AE41" s="91" t="s">
        <v>16</v>
      </c>
      <c r="AF41" s="76" t="s">
        <v>190</v>
      </c>
      <c r="AG41" s="76" t="s">
        <v>15</v>
      </c>
      <c r="AH41" s="77" t="s">
        <v>191</v>
      </c>
      <c r="AI41" s="205">
        <v>95</v>
      </c>
      <c r="AJ41" s="180" t="s">
        <v>192</v>
      </c>
      <c r="AK41" s="207" t="s">
        <v>18</v>
      </c>
    </row>
    <row r="42" spans="1:37" ht="24" customHeight="1">
      <c r="A42" s="4"/>
      <c r="B42" s="26" t="s">
        <v>143</v>
      </c>
      <c r="C42" s="4"/>
      <c r="D42" s="4"/>
      <c r="E42" s="13"/>
      <c r="F42" s="26"/>
      <c r="G42" s="10">
        <f>G41</f>
        <v>16470</v>
      </c>
      <c r="H42" s="10">
        <f>H41</f>
        <v>16470</v>
      </c>
      <c r="I42" s="10">
        <f>I41</f>
        <v>16470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89"/>
      <c r="AC42" s="89"/>
      <c r="AD42" s="89"/>
      <c r="AE42" s="89"/>
      <c r="AF42" s="90"/>
      <c r="AG42" s="90"/>
      <c r="AH42" s="90"/>
      <c r="AI42" s="89"/>
      <c r="AJ42" s="89"/>
      <c r="AK42" s="89"/>
    </row>
    <row r="43" spans="1:37" s="9" customFormat="1" ht="34.5" customHeight="1">
      <c r="A43" s="297"/>
      <c r="B43" s="298"/>
      <c r="C43" s="298"/>
      <c r="D43" s="298"/>
      <c r="E43" s="298"/>
      <c r="F43" s="298"/>
      <c r="G43" s="256" t="s">
        <v>174</v>
      </c>
      <c r="H43" s="256"/>
      <c r="I43" s="256"/>
      <c r="J43" s="266" t="s">
        <v>194</v>
      </c>
      <c r="K43" s="267"/>
      <c r="L43" s="268"/>
      <c r="M43" s="256" t="s">
        <v>193</v>
      </c>
      <c r="N43" s="256"/>
      <c r="O43" s="256"/>
      <c r="P43" s="266" t="s">
        <v>195</v>
      </c>
      <c r="Q43" s="267"/>
      <c r="R43" s="268"/>
      <c r="S43" s="256" t="s">
        <v>196</v>
      </c>
      <c r="T43" s="256"/>
      <c r="U43" s="256"/>
      <c r="V43" s="137"/>
      <c r="W43" s="137"/>
      <c r="X43" s="137"/>
      <c r="Y43" s="137"/>
      <c r="Z43" s="137"/>
      <c r="AA43" s="137"/>
      <c r="AB43" s="294"/>
      <c r="AC43" s="295"/>
      <c r="AD43" s="295"/>
      <c r="AE43" s="295"/>
      <c r="AF43" s="295"/>
      <c r="AG43" s="295"/>
      <c r="AH43" s="295"/>
      <c r="AI43" s="295"/>
      <c r="AJ43" s="295"/>
      <c r="AK43" s="296"/>
    </row>
    <row r="44" spans="1:37" ht="30" customHeight="1">
      <c r="A44" s="264">
        <v>21</v>
      </c>
      <c r="B44" s="265" t="s">
        <v>36</v>
      </c>
      <c r="C44" s="264" t="s">
        <v>0</v>
      </c>
      <c r="D44" s="264" t="s">
        <v>0</v>
      </c>
      <c r="E44" s="293" t="s">
        <v>0</v>
      </c>
      <c r="F44" s="74" t="s">
        <v>66</v>
      </c>
      <c r="G44" s="56">
        <v>10</v>
      </c>
      <c r="H44" s="61">
        <v>10</v>
      </c>
      <c r="I44" s="61">
        <v>10</v>
      </c>
      <c r="J44" s="61"/>
      <c r="K44" s="61"/>
      <c r="L44" s="61"/>
      <c r="M44" s="56">
        <v>100</v>
      </c>
      <c r="N44" s="56">
        <v>100</v>
      </c>
      <c r="O44" s="56">
        <v>100</v>
      </c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271" t="s">
        <v>10</v>
      </c>
      <c r="AC44" s="271" t="s">
        <v>197</v>
      </c>
      <c r="AD44" s="271" t="s">
        <v>35</v>
      </c>
      <c r="AE44" s="271" t="s">
        <v>16</v>
      </c>
      <c r="AF44" s="283" t="s">
        <v>160</v>
      </c>
      <c r="AG44" s="283" t="s">
        <v>15</v>
      </c>
      <c r="AH44" s="283" t="s">
        <v>198</v>
      </c>
      <c r="AI44" s="271">
        <v>95</v>
      </c>
      <c r="AJ44" s="273" t="s">
        <v>199</v>
      </c>
      <c r="AK44" s="271" t="s">
        <v>18</v>
      </c>
    </row>
    <row r="45" spans="1:37" ht="20.25" customHeight="1">
      <c r="A45" s="310"/>
      <c r="B45" s="340"/>
      <c r="C45" s="310"/>
      <c r="D45" s="310"/>
      <c r="E45" s="317"/>
      <c r="F45" s="308" t="s">
        <v>119</v>
      </c>
      <c r="G45" s="61">
        <v>384</v>
      </c>
      <c r="H45" s="61">
        <v>384</v>
      </c>
      <c r="I45" s="61">
        <v>384</v>
      </c>
      <c r="J45" s="61"/>
      <c r="K45" s="61"/>
      <c r="L45" s="61"/>
      <c r="M45" s="56">
        <v>2933</v>
      </c>
      <c r="N45" s="56">
        <v>2933</v>
      </c>
      <c r="O45" s="56">
        <v>2933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272"/>
      <c r="AC45" s="272"/>
      <c r="AD45" s="272"/>
      <c r="AE45" s="272"/>
      <c r="AF45" s="288"/>
      <c r="AG45" s="288"/>
      <c r="AH45" s="283"/>
      <c r="AI45" s="271"/>
      <c r="AJ45" s="284"/>
      <c r="AK45" s="272"/>
    </row>
    <row r="46" spans="1:37" ht="21" customHeight="1">
      <c r="A46" s="310"/>
      <c r="B46" s="340"/>
      <c r="C46" s="310"/>
      <c r="D46" s="310"/>
      <c r="E46" s="317"/>
      <c r="F46" s="309"/>
      <c r="G46" s="61">
        <v>180</v>
      </c>
      <c r="H46" s="61">
        <v>180</v>
      </c>
      <c r="I46" s="61">
        <v>180</v>
      </c>
      <c r="J46" s="61"/>
      <c r="K46" s="61"/>
      <c r="L46" s="61"/>
      <c r="M46" s="56">
        <v>2112</v>
      </c>
      <c r="N46" s="56">
        <v>2112</v>
      </c>
      <c r="O46" s="56">
        <v>2112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272"/>
      <c r="AC46" s="272"/>
      <c r="AD46" s="272"/>
      <c r="AE46" s="272"/>
      <c r="AF46" s="288"/>
      <c r="AG46" s="288"/>
      <c r="AH46" s="283"/>
      <c r="AI46" s="271"/>
      <c r="AJ46" s="284"/>
      <c r="AK46" s="272"/>
    </row>
    <row r="47" spans="1:37" ht="25.5">
      <c r="A47" s="310"/>
      <c r="B47" s="340"/>
      <c r="C47" s="310"/>
      <c r="D47" s="310"/>
      <c r="E47" s="317"/>
      <c r="F47" s="74" t="s">
        <v>84</v>
      </c>
      <c r="G47" s="56">
        <v>374</v>
      </c>
      <c r="H47" s="56">
        <v>374</v>
      </c>
      <c r="I47" s="56">
        <v>374</v>
      </c>
      <c r="J47" s="56"/>
      <c r="K47" s="56"/>
      <c r="L47" s="56"/>
      <c r="M47" s="56">
        <v>6982</v>
      </c>
      <c r="N47" s="56">
        <v>6982</v>
      </c>
      <c r="O47" s="56">
        <v>6982</v>
      </c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272"/>
      <c r="AC47" s="272"/>
      <c r="AD47" s="272"/>
      <c r="AE47" s="272"/>
      <c r="AF47" s="288"/>
      <c r="AG47" s="288"/>
      <c r="AH47" s="283"/>
      <c r="AI47" s="271"/>
      <c r="AJ47" s="284"/>
      <c r="AK47" s="272"/>
    </row>
    <row r="48" spans="1:37" ht="25.5">
      <c r="A48" s="310"/>
      <c r="B48" s="340"/>
      <c r="C48" s="310"/>
      <c r="D48" s="310"/>
      <c r="E48" s="317"/>
      <c r="F48" s="48" t="s">
        <v>68</v>
      </c>
      <c r="G48" s="56">
        <v>21</v>
      </c>
      <c r="H48" s="56">
        <v>21</v>
      </c>
      <c r="I48" s="56">
        <v>21</v>
      </c>
      <c r="J48" s="56"/>
      <c r="K48" s="56"/>
      <c r="L48" s="56"/>
      <c r="M48" s="56"/>
      <c r="N48" s="56"/>
      <c r="O48" s="56"/>
      <c r="P48" s="56"/>
      <c r="Q48" s="56"/>
      <c r="R48" s="56"/>
      <c r="S48" s="56">
        <v>3150</v>
      </c>
      <c r="T48" s="56">
        <v>3150</v>
      </c>
      <c r="U48" s="56">
        <v>3150</v>
      </c>
      <c r="V48" s="56"/>
      <c r="W48" s="56"/>
      <c r="X48" s="56"/>
      <c r="Y48" s="56"/>
      <c r="Z48" s="56"/>
      <c r="AA48" s="56"/>
      <c r="AB48" s="272"/>
      <c r="AC48" s="272"/>
      <c r="AD48" s="272"/>
      <c r="AE48" s="272"/>
      <c r="AF48" s="288"/>
      <c r="AG48" s="288"/>
      <c r="AH48" s="283"/>
      <c r="AI48" s="271"/>
      <c r="AJ48" s="284"/>
      <c r="AK48" s="272"/>
    </row>
    <row r="49" spans="1:37" ht="25.5">
      <c r="A49" s="310"/>
      <c r="B49" s="340"/>
      <c r="C49" s="310"/>
      <c r="D49" s="310"/>
      <c r="E49" s="317"/>
      <c r="F49" s="48" t="s">
        <v>85</v>
      </c>
      <c r="G49" s="56">
        <v>30</v>
      </c>
      <c r="H49" s="56">
        <v>30</v>
      </c>
      <c r="I49" s="56">
        <v>30</v>
      </c>
      <c r="J49" s="56"/>
      <c r="K49" s="56"/>
      <c r="L49" s="56"/>
      <c r="M49" s="56"/>
      <c r="N49" s="56"/>
      <c r="O49" s="56"/>
      <c r="P49" s="56"/>
      <c r="Q49" s="56"/>
      <c r="R49" s="56"/>
      <c r="S49" s="56">
        <v>130</v>
      </c>
      <c r="T49" s="56">
        <v>130</v>
      </c>
      <c r="U49" s="56">
        <v>130</v>
      </c>
      <c r="V49" s="56"/>
      <c r="W49" s="56"/>
      <c r="X49" s="56"/>
      <c r="Y49" s="56"/>
      <c r="Z49" s="56"/>
      <c r="AA49" s="56"/>
      <c r="AB49" s="272"/>
      <c r="AC49" s="272"/>
      <c r="AD49" s="272"/>
      <c r="AE49" s="272"/>
      <c r="AF49" s="288"/>
      <c r="AG49" s="288"/>
      <c r="AH49" s="283"/>
      <c r="AI49" s="271"/>
      <c r="AJ49" s="284"/>
      <c r="AK49" s="272"/>
    </row>
    <row r="50" spans="1:37" ht="38.25">
      <c r="A50" s="310"/>
      <c r="B50" s="340"/>
      <c r="C50" s="310"/>
      <c r="D50" s="310"/>
      <c r="E50" s="317"/>
      <c r="F50" s="49" t="s">
        <v>123</v>
      </c>
      <c r="G50" s="56">
        <v>35</v>
      </c>
      <c r="H50" s="61">
        <v>35</v>
      </c>
      <c r="I50" s="61">
        <v>35</v>
      </c>
      <c r="J50" s="61"/>
      <c r="K50" s="61"/>
      <c r="L50" s="61"/>
      <c r="M50" s="61"/>
      <c r="N50" s="61"/>
      <c r="O50" s="61"/>
      <c r="P50" s="61"/>
      <c r="Q50" s="61"/>
      <c r="R50" s="61"/>
      <c r="S50" s="56"/>
      <c r="T50" s="56"/>
      <c r="U50" s="56"/>
      <c r="V50" s="56"/>
      <c r="W50" s="56"/>
      <c r="X50" s="56"/>
      <c r="Y50" s="56"/>
      <c r="Z50" s="56"/>
      <c r="AA50" s="56"/>
      <c r="AB50" s="272"/>
      <c r="AC50" s="272"/>
      <c r="AD50" s="272"/>
      <c r="AE50" s="272"/>
      <c r="AF50" s="288"/>
      <c r="AG50" s="288"/>
      <c r="AH50" s="283" t="s">
        <v>162</v>
      </c>
      <c r="AI50" s="271">
        <v>90</v>
      </c>
      <c r="AJ50" s="284"/>
      <c r="AK50" s="272"/>
    </row>
    <row r="51" spans="1:37" ht="25.5">
      <c r="A51" s="310"/>
      <c r="B51" s="340"/>
      <c r="C51" s="310"/>
      <c r="D51" s="310"/>
      <c r="E51" s="317"/>
      <c r="F51" s="48" t="s">
        <v>61</v>
      </c>
      <c r="G51" s="56">
        <v>34</v>
      </c>
      <c r="H51" s="56">
        <v>34</v>
      </c>
      <c r="I51" s="56">
        <v>34</v>
      </c>
      <c r="J51" s="56"/>
      <c r="K51" s="56"/>
      <c r="L51" s="56"/>
      <c r="M51" s="56"/>
      <c r="N51" s="56"/>
      <c r="O51" s="56"/>
      <c r="P51" s="56"/>
      <c r="Q51" s="56"/>
      <c r="R51" s="56"/>
      <c r="S51" s="56">
        <v>215</v>
      </c>
      <c r="T51" s="56">
        <v>215</v>
      </c>
      <c r="U51" s="56">
        <v>215</v>
      </c>
      <c r="V51" s="56"/>
      <c r="W51" s="56"/>
      <c r="X51" s="56"/>
      <c r="Y51" s="56"/>
      <c r="Z51" s="56"/>
      <c r="AA51" s="56"/>
      <c r="AB51" s="272"/>
      <c r="AC51" s="272"/>
      <c r="AD51" s="272"/>
      <c r="AE51" s="272"/>
      <c r="AF51" s="288"/>
      <c r="AG51" s="288"/>
      <c r="AH51" s="283"/>
      <c r="AI51" s="271"/>
      <c r="AJ51" s="284"/>
      <c r="AK51" s="272"/>
    </row>
    <row r="52" spans="1:37" ht="25.5" customHeight="1">
      <c r="A52" s="310"/>
      <c r="B52" s="340"/>
      <c r="C52" s="310"/>
      <c r="D52" s="310"/>
      <c r="E52" s="317"/>
      <c r="F52" s="74" t="s">
        <v>65</v>
      </c>
      <c r="G52" s="61">
        <v>281</v>
      </c>
      <c r="H52" s="61">
        <v>281</v>
      </c>
      <c r="I52" s="61">
        <v>281</v>
      </c>
      <c r="J52" s="61"/>
      <c r="K52" s="61"/>
      <c r="L52" s="61"/>
      <c r="M52" s="212">
        <v>2110</v>
      </c>
      <c r="N52" s="61">
        <v>1020</v>
      </c>
      <c r="O52" s="61">
        <v>1020</v>
      </c>
      <c r="P52" s="61"/>
      <c r="Q52" s="61"/>
      <c r="R52" s="61"/>
      <c r="S52" s="56"/>
      <c r="T52" s="56"/>
      <c r="U52" s="56"/>
      <c r="V52" s="56"/>
      <c r="W52" s="56"/>
      <c r="X52" s="56"/>
      <c r="Y52" s="56"/>
      <c r="Z52" s="56"/>
      <c r="AA52" s="56"/>
      <c r="AB52" s="272"/>
      <c r="AC52" s="272"/>
      <c r="AD52" s="272"/>
      <c r="AE52" s="272"/>
      <c r="AF52" s="288"/>
      <c r="AG52" s="288"/>
      <c r="AH52" s="283"/>
      <c r="AI52" s="271"/>
      <c r="AJ52" s="284"/>
      <c r="AK52" s="272"/>
    </row>
    <row r="53" spans="1:37" ht="25.5">
      <c r="A53" s="310"/>
      <c r="B53" s="340"/>
      <c r="C53" s="310"/>
      <c r="D53" s="310"/>
      <c r="E53" s="317"/>
      <c r="F53" s="27" t="s">
        <v>69</v>
      </c>
      <c r="G53" s="61">
        <v>37</v>
      </c>
      <c r="H53" s="61">
        <v>37</v>
      </c>
      <c r="I53" s="61">
        <v>37</v>
      </c>
      <c r="J53" s="61"/>
      <c r="K53" s="61"/>
      <c r="L53" s="61"/>
      <c r="M53" s="61"/>
      <c r="N53" s="61"/>
      <c r="O53" s="61"/>
      <c r="P53" s="61"/>
      <c r="Q53" s="61"/>
      <c r="R53" s="61"/>
      <c r="S53" s="56">
        <v>270</v>
      </c>
      <c r="T53" s="56">
        <v>270</v>
      </c>
      <c r="U53" s="56">
        <v>270</v>
      </c>
      <c r="V53" s="56"/>
      <c r="W53" s="56"/>
      <c r="X53" s="56"/>
      <c r="Y53" s="56"/>
      <c r="Z53" s="56"/>
      <c r="AA53" s="56"/>
      <c r="AB53" s="272"/>
      <c r="AC53" s="272"/>
      <c r="AD53" s="272"/>
      <c r="AE53" s="272"/>
      <c r="AF53" s="288"/>
      <c r="AG53" s="288"/>
      <c r="AH53" s="283"/>
      <c r="AI53" s="271"/>
      <c r="AJ53" s="284"/>
      <c r="AK53" s="272"/>
    </row>
    <row r="54" spans="1:37" ht="25.5">
      <c r="A54" s="310"/>
      <c r="B54" s="340"/>
      <c r="C54" s="310"/>
      <c r="D54" s="310"/>
      <c r="E54" s="317"/>
      <c r="F54" s="44" t="s">
        <v>60</v>
      </c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56"/>
      <c r="T54" s="56"/>
      <c r="U54" s="56"/>
      <c r="V54" s="56"/>
      <c r="W54" s="56"/>
      <c r="X54" s="56"/>
      <c r="Y54" s="56"/>
      <c r="Z54" s="56"/>
      <c r="AA54" s="56"/>
      <c r="AB54" s="272"/>
      <c r="AC54" s="272"/>
      <c r="AD54" s="272"/>
      <c r="AE54" s="272"/>
      <c r="AF54" s="288"/>
      <c r="AG54" s="288"/>
      <c r="AH54" s="283"/>
      <c r="AI54" s="271"/>
      <c r="AJ54" s="284"/>
      <c r="AK54" s="272"/>
    </row>
    <row r="55" spans="1:37" ht="25.5">
      <c r="A55" s="310"/>
      <c r="B55" s="340"/>
      <c r="C55" s="310"/>
      <c r="D55" s="310"/>
      <c r="E55" s="317"/>
      <c r="F55" s="48" t="s">
        <v>86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56">
        <v>21</v>
      </c>
      <c r="T55" s="56">
        <v>21</v>
      </c>
      <c r="U55" s="56">
        <v>21</v>
      </c>
      <c r="V55" s="56"/>
      <c r="W55" s="56"/>
      <c r="X55" s="56"/>
      <c r="Y55" s="56"/>
      <c r="Z55" s="56"/>
      <c r="AA55" s="56"/>
      <c r="AB55" s="272"/>
      <c r="AC55" s="272"/>
      <c r="AD55" s="272"/>
      <c r="AE55" s="272"/>
      <c r="AF55" s="288"/>
      <c r="AG55" s="288"/>
      <c r="AH55" s="283"/>
      <c r="AI55" s="271"/>
      <c r="AJ55" s="284"/>
      <c r="AK55" s="272"/>
    </row>
    <row r="56" spans="1:37" ht="18.75">
      <c r="A56" s="310"/>
      <c r="B56" s="340"/>
      <c r="C56" s="310"/>
      <c r="D56" s="310"/>
      <c r="E56" s="317"/>
      <c r="F56" s="48" t="s">
        <v>87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212">
        <v>10200</v>
      </c>
      <c r="T56" s="61">
        <v>9200</v>
      </c>
      <c r="U56" s="61">
        <v>9200</v>
      </c>
      <c r="V56" s="61"/>
      <c r="W56" s="61"/>
      <c r="X56" s="61"/>
      <c r="Y56" s="61"/>
      <c r="Z56" s="61"/>
      <c r="AA56" s="61"/>
      <c r="AB56" s="272"/>
      <c r="AC56" s="272"/>
      <c r="AD56" s="272"/>
      <c r="AE56" s="272"/>
      <c r="AF56" s="288"/>
      <c r="AG56" s="288"/>
      <c r="AH56" s="283"/>
      <c r="AI56" s="271"/>
      <c r="AJ56" s="284"/>
      <c r="AK56" s="272"/>
    </row>
    <row r="57" spans="1:37" ht="25.5">
      <c r="A57" s="310"/>
      <c r="B57" s="340"/>
      <c r="C57" s="310"/>
      <c r="D57" s="310"/>
      <c r="E57" s="317"/>
      <c r="F57" s="48" t="s">
        <v>88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56">
        <v>0</v>
      </c>
      <c r="T57" s="56">
        <v>0</v>
      </c>
      <c r="U57" s="56">
        <v>0</v>
      </c>
      <c r="V57" s="56"/>
      <c r="W57" s="56"/>
      <c r="X57" s="56"/>
      <c r="Y57" s="56"/>
      <c r="Z57" s="56"/>
      <c r="AA57" s="56"/>
      <c r="AB57" s="272"/>
      <c r="AC57" s="272"/>
      <c r="AD57" s="272"/>
      <c r="AE57" s="272"/>
      <c r="AF57" s="288"/>
      <c r="AG57" s="288"/>
      <c r="AH57" s="283"/>
      <c r="AI57" s="271"/>
      <c r="AJ57" s="284"/>
      <c r="AK57" s="272"/>
    </row>
    <row r="58" spans="1:37" ht="25.5">
      <c r="A58" s="310"/>
      <c r="B58" s="340"/>
      <c r="C58" s="310"/>
      <c r="D58" s="310"/>
      <c r="E58" s="317"/>
      <c r="F58" s="48" t="s">
        <v>89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213">
        <v>30</v>
      </c>
      <c r="T58" s="56">
        <v>110</v>
      </c>
      <c r="U58" s="56">
        <v>110</v>
      </c>
      <c r="V58" s="56"/>
      <c r="W58" s="56"/>
      <c r="X58" s="56"/>
      <c r="Y58" s="56"/>
      <c r="Z58" s="56"/>
      <c r="AA58" s="56"/>
      <c r="AB58" s="272"/>
      <c r="AC58" s="272"/>
      <c r="AD58" s="272"/>
      <c r="AE58" s="272"/>
      <c r="AF58" s="288"/>
      <c r="AG58" s="288"/>
      <c r="AH58" s="283"/>
      <c r="AI58" s="271"/>
      <c r="AJ58" s="284"/>
      <c r="AK58" s="272"/>
    </row>
    <row r="59" spans="1:37" ht="25.5">
      <c r="A59" s="310"/>
      <c r="B59" s="340"/>
      <c r="C59" s="310"/>
      <c r="D59" s="310"/>
      <c r="E59" s="317"/>
      <c r="F59" s="44" t="s">
        <v>90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56">
        <v>100</v>
      </c>
      <c r="T59" s="56">
        <v>100</v>
      </c>
      <c r="U59" s="56">
        <v>100</v>
      </c>
      <c r="V59" s="56"/>
      <c r="W59" s="56"/>
      <c r="X59" s="56"/>
      <c r="Y59" s="56"/>
      <c r="Z59" s="56"/>
      <c r="AA59" s="56"/>
      <c r="AB59" s="272"/>
      <c r="AC59" s="272"/>
      <c r="AD59" s="272"/>
      <c r="AE59" s="272"/>
      <c r="AF59" s="288"/>
      <c r="AG59" s="288"/>
      <c r="AH59" s="283"/>
      <c r="AI59" s="271"/>
      <c r="AJ59" s="284"/>
      <c r="AK59" s="272"/>
    </row>
    <row r="60" spans="1:37" ht="25.5">
      <c r="A60" s="310"/>
      <c r="B60" s="340"/>
      <c r="C60" s="310"/>
      <c r="D60" s="310"/>
      <c r="E60" s="317"/>
      <c r="F60" s="44" t="s">
        <v>91</v>
      </c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213">
        <v>28</v>
      </c>
      <c r="T60" s="56">
        <v>35</v>
      </c>
      <c r="U60" s="56">
        <v>35</v>
      </c>
      <c r="V60" s="56"/>
      <c r="W60" s="56"/>
      <c r="X60" s="56"/>
      <c r="Y60" s="56"/>
      <c r="Z60" s="56"/>
      <c r="AA60" s="56"/>
      <c r="AB60" s="272"/>
      <c r="AC60" s="272"/>
      <c r="AD60" s="272"/>
      <c r="AE60" s="272"/>
      <c r="AF60" s="288"/>
      <c r="AG60" s="288"/>
      <c r="AH60" s="283"/>
      <c r="AI60" s="271"/>
      <c r="AJ60" s="284"/>
      <c r="AK60" s="272"/>
    </row>
    <row r="61" spans="1:37" ht="27.75" customHeight="1">
      <c r="A61" s="310"/>
      <c r="B61" s="340"/>
      <c r="C61" s="310"/>
      <c r="D61" s="310"/>
      <c r="E61" s="317"/>
      <c r="F61" s="48" t="s">
        <v>92</v>
      </c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>
        <v>12</v>
      </c>
      <c r="T61" s="61">
        <v>12</v>
      </c>
      <c r="U61" s="61">
        <v>12</v>
      </c>
      <c r="V61" s="61"/>
      <c r="W61" s="61"/>
      <c r="X61" s="61"/>
      <c r="Y61" s="61"/>
      <c r="Z61" s="61"/>
      <c r="AA61" s="61"/>
      <c r="AB61" s="272"/>
      <c r="AC61" s="272"/>
      <c r="AD61" s="272"/>
      <c r="AE61" s="272"/>
      <c r="AF61" s="288"/>
      <c r="AG61" s="288"/>
      <c r="AH61" s="283"/>
      <c r="AI61" s="271"/>
      <c r="AJ61" s="284"/>
      <c r="AK61" s="272"/>
    </row>
    <row r="62" spans="1:37" ht="27" customHeight="1">
      <c r="A62" s="310"/>
      <c r="B62" s="340"/>
      <c r="C62" s="310"/>
      <c r="D62" s="310"/>
      <c r="E62" s="317"/>
      <c r="F62" s="44" t="s">
        <v>93</v>
      </c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>
        <v>42</v>
      </c>
      <c r="T62" s="61">
        <v>42</v>
      </c>
      <c r="U62" s="61">
        <v>42</v>
      </c>
      <c r="V62" s="61"/>
      <c r="W62" s="61"/>
      <c r="X62" s="61"/>
      <c r="Y62" s="61"/>
      <c r="Z62" s="61"/>
      <c r="AA62" s="61"/>
      <c r="AB62" s="272"/>
      <c r="AC62" s="272"/>
      <c r="AD62" s="272"/>
      <c r="AE62" s="272"/>
      <c r="AF62" s="288"/>
      <c r="AG62" s="288"/>
      <c r="AH62" s="283"/>
      <c r="AI62" s="271"/>
      <c r="AJ62" s="284"/>
      <c r="AK62" s="272"/>
    </row>
    <row r="63" spans="1:37" ht="25.5">
      <c r="A63" s="310"/>
      <c r="B63" s="340"/>
      <c r="C63" s="310"/>
      <c r="D63" s="310"/>
      <c r="E63" s="317"/>
      <c r="F63" s="48" t="s">
        <v>94</v>
      </c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>
        <v>38</v>
      </c>
      <c r="T63" s="61">
        <v>38</v>
      </c>
      <c r="U63" s="61">
        <v>38</v>
      </c>
      <c r="V63" s="61"/>
      <c r="W63" s="61"/>
      <c r="X63" s="61"/>
      <c r="Y63" s="61"/>
      <c r="Z63" s="61"/>
      <c r="AA63" s="61"/>
      <c r="AB63" s="272"/>
      <c r="AC63" s="272"/>
      <c r="AD63" s="272"/>
      <c r="AE63" s="272"/>
      <c r="AF63" s="288"/>
      <c r="AG63" s="288"/>
      <c r="AH63" s="283"/>
      <c r="AI63" s="271"/>
      <c r="AJ63" s="284"/>
      <c r="AK63" s="272"/>
    </row>
    <row r="64" spans="1:37" ht="25.5">
      <c r="A64" s="310"/>
      <c r="B64" s="340"/>
      <c r="C64" s="310"/>
      <c r="D64" s="310"/>
      <c r="E64" s="317"/>
      <c r="F64" s="44" t="s">
        <v>77</v>
      </c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>
        <v>10</v>
      </c>
      <c r="T64" s="61">
        <v>10</v>
      </c>
      <c r="U64" s="61">
        <v>10</v>
      </c>
      <c r="V64" s="61"/>
      <c r="W64" s="61"/>
      <c r="X64" s="61"/>
      <c r="Y64" s="61"/>
      <c r="Z64" s="61"/>
      <c r="AA64" s="61"/>
      <c r="AB64" s="272"/>
      <c r="AC64" s="272"/>
      <c r="AD64" s="272"/>
      <c r="AE64" s="272"/>
      <c r="AF64" s="288"/>
      <c r="AG64" s="288"/>
      <c r="AH64" s="283"/>
      <c r="AI64" s="271"/>
      <c r="AJ64" s="284"/>
      <c r="AK64" s="272"/>
    </row>
    <row r="65" spans="1:37" ht="25.5">
      <c r="A65" s="310"/>
      <c r="B65" s="340"/>
      <c r="C65" s="310"/>
      <c r="D65" s="310"/>
      <c r="E65" s="317"/>
      <c r="F65" s="44" t="s">
        <v>95</v>
      </c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>
        <v>2</v>
      </c>
      <c r="T65" s="61">
        <v>2</v>
      </c>
      <c r="U65" s="61">
        <v>2</v>
      </c>
      <c r="V65" s="61"/>
      <c r="W65" s="61"/>
      <c r="X65" s="61"/>
      <c r="Y65" s="61"/>
      <c r="Z65" s="61"/>
      <c r="AA65" s="61"/>
      <c r="AB65" s="272"/>
      <c r="AC65" s="272"/>
      <c r="AD65" s="272"/>
      <c r="AE65" s="272"/>
      <c r="AF65" s="288"/>
      <c r="AG65" s="288"/>
      <c r="AH65" s="283"/>
      <c r="AI65" s="271"/>
      <c r="AJ65" s="284"/>
      <c r="AK65" s="272"/>
    </row>
    <row r="66" spans="1:37" ht="29.25" customHeight="1">
      <c r="A66" s="310"/>
      <c r="B66" s="340"/>
      <c r="C66" s="310"/>
      <c r="D66" s="310"/>
      <c r="E66" s="317"/>
      <c r="F66" s="48" t="s">
        <v>78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>
        <v>240</v>
      </c>
      <c r="T66" s="61">
        <v>240</v>
      </c>
      <c r="U66" s="61">
        <v>240</v>
      </c>
      <c r="V66" s="61"/>
      <c r="W66" s="61"/>
      <c r="X66" s="61"/>
      <c r="Y66" s="61"/>
      <c r="Z66" s="61"/>
      <c r="AA66" s="61"/>
      <c r="AB66" s="272"/>
      <c r="AC66" s="272"/>
      <c r="AD66" s="272"/>
      <c r="AE66" s="272"/>
      <c r="AF66" s="288"/>
      <c r="AG66" s="288"/>
      <c r="AH66" s="283"/>
      <c r="AI66" s="271"/>
      <c r="AJ66" s="284"/>
      <c r="AK66" s="272"/>
    </row>
    <row r="67" spans="1:37" ht="29.25" customHeight="1">
      <c r="A67" s="310"/>
      <c r="B67" s="340"/>
      <c r="C67" s="310"/>
      <c r="D67" s="310"/>
      <c r="E67" s="317"/>
      <c r="F67" s="44" t="s">
        <v>108</v>
      </c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>
        <v>1</v>
      </c>
      <c r="T67" s="61">
        <v>1</v>
      </c>
      <c r="U67" s="61">
        <v>1</v>
      </c>
      <c r="V67" s="61"/>
      <c r="W67" s="61"/>
      <c r="X67" s="61"/>
      <c r="Y67" s="61"/>
      <c r="Z67" s="61"/>
      <c r="AA67" s="61"/>
      <c r="AB67" s="272"/>
      <c r="AC67" s="272"/>
      <c r="AD67" s="272"/>
      <c r="AE67" s="272"/>
      <c r="AF67" s="288"/>
      <c r="AG67" s="288"/>
      <c r="AH67" s="283"/>
      <c r="AI67" s="271"/>
      <c r="AJ67" s="284"/>
      <c r="AK67" s="272"/>
    </row>
    <row r="68" spans="1:37" ht="27.75" customHeight="1">
      <c r="A68" s="310"/>
      <c r="B68" s="340"/>
      <c r="C68" s="310"/>
      <c r="D68" s="310"/>
      <c r="E68" s="317"/>
      <c r="F68" s="44" t="s">
        <v>109</v>
      </c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>
        <v>3</v>
      </c>
      <c r="T68" s="61">
        <v>3</v>
      </c>
      <c r="U68" s="61">
        <v>3</v>
      </c>
      <c r="V68" s="61"/>
      <c r="W68" s="61"/>
      <c r="X68" s="61"/>
      <c r="Y68" s="61"/>
      <c r="Z68" s="61"/>
      <c r="AA68" s="61"/>
      <c r="AB68" s="272"/>
      <c r="AC68" s="272"/>
      <c r="AD68" s="272"/>
      <c r="AE68" s="272"/>
      <c r="AF68" s="288"/>
      <c r="AG68" s="288"/>
      <c r="AH68" s="283"/>
      <c r="AI68" s="271"/>
      <c r="AJ68" s="284"/>
      <c r="AK68" s="272"/>
    </row>
    <row r="69" spans="1:37" ht="26.25" customHeight="1">
      <c r="A69" s="310"/>
      <c r="B69" s="340"/>
      <c r="C69" s="310"/>
      <c r="D69" s="310"/>
      <c r="E69" s="317"/>
      <c r="F69" s="48" t="s">
        <v>67</v>
      </c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>
        <v>8</v>
      </c>
      <c r="T69" s="61">
        <v>8</v>
      </c>
      <c r="U69" s="61">
        <v>8</v>
      </c>
      <c r="V69" s="61"/>
      <c r="W69" s="61"/>
      <c r="X69" s="61"/>
      <c r="Y69" s="61"/>
      <c r="Z69" s="61"/>
      <c r="AA69" s="61"/>
      <c r="AB69" s="272"/>
      <c r="AC69" s="272"/>
      <c r="AD69" s="272"/>
      <c r="AE69" s="272"/>
      <c r="AF69" s="288"/>
      <c r="AG69" s="288"/>
      <c r="AH69" s="283"/>
      <c r="AI69" s="271"/>
      <c r="AJ69" s="284"/>
      <c r="AK69" s="272"/>
    </row>
    <row r="70" spans="1:37" ht="29.25" customHeight="1">
      <c r="A70" s="310"/>
      <c r="B70" s="340"/>
      <c r="C70" s="310"/>
      <c r="D70" s="310"/>
      <c r="E70" s="317"/>
      <c r="F70" s="44" t="s">
        <v>96</v>
      </c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>
        <v>10</v>
      </c>
      <c r="T70" s="61">
        <v>10</v>
      </c>
      <c r="U70" s="61">
        <v>10</v>
      </c>
      <c r="V70" s="61"/>
      <c r="W70" s="61"/>
      <c r="X70" s="61"/>
      <c r="Y70" s="61"/>
      <c r="Z70" s="61"/>
      <c r="AA70" s="61"/>
      <c r="AB70" s="272"/>
      <c r="AC70" s="272"/>
      <c r="AD70" s="272"/>
      <c r="AE70" s="272"/>
      <c r="AF70" s="288"/>
      <c r="AG70" s="288"/>
      <c r="AH70" s="283"/>
      <c r="AI70" s="271"/>
      <c r="AJ70" s="284"/>
      <c r="AK70" s="272"/>
    </row>
    <row r="71" spans="1:37" ht="28.5" customHeight="1">
      <c r="A71" s="310"/>
      <c r="B71" s="340"/>
      <c r="C71" s="310"/>
      <c r="D71" s="310"/>
      <c r="E71" s="317"/>
      <c r="F71" s="48" t="s">
        <v>97</v>
      </c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212">
        <v>80</v>
      </c>
      <c r="T71" s="61">
        <v>150</v>
      </c>
      <c r="U71" s="61">
        <v>150</v>
      </c>
      <c r="V71" s="61"/>
      <c r="W71" s="61"/>
      <c r="X71" s="61"/>
      <c r="Y71" s="61"/>
      <c r="Z71" s="61"/>
      <c r="AA71" s="61"/>
      <c r="AB71" s="272"/>
      <c r="AC71" s="272"/>
      <c r="AD71" s="272"/>
      <c r="AE71" s="272"/>
      <c r="AF71" s="288"/>
      <c r="AG71" s="288"/>
      <c r="AH71" s="283"/>
      <c r="AI71" s="271"/>
      <c r="AJ71" s="284"/>
      <c r="AK71" s="272"/>
    </row>
    <row r="72" spans="1:37" ht="28.5" customHeight="1">
      <c r="A72" s="310"/>
      <c r="B72" s="340"/>
      <c r="C72" s="310"/>
      <c r="D72" s="310"/>
      <c r="E72" s="317"/>
      <c r="F72" s="44" t="s">
        <v>81</v>
      </c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56">
        <v>75</v>
      </c>
      <c r="T72" s="56">
        <v>75</v>
      </c>
      <c r="U72" s="56">
        <v>75</v>
      </c>
      <c r="V72" s="56"/>
      <c r="W72" s="56"/>
      <c r="X72" s="56"/>
      <c r="Y72" s="56"/>
      <c r="Z72" s="56"/>
      <c r="AA72" s="56"/>
      <c r="AB72" s="272"/>
      <c r="AC72" s="272"/>
      <c r="AD72" s="272"/>
      <c r="AE72" s="272"/>
      <c r="AF72" s="288"/>
      <c r="AG72" s="288"/>
      <c r="AH72" s="283"/>
      <c r="AI72" s="271"/>
      <c r="AJ72" s="284"/>
      <c r="AK72" s="272"/>
    </row>
    <row r="73" spans="1:37" ht="24" customHeight="1">
      <c r="A73" s="4"/>
      <c r="B73" s="26" t="s">
        <v>143</v>
      </c>
      <c r="C73" s="4"/>
      <c r="D73" s="4"/>
      <c r="E73" s="13"/>
      <c r="F73" s="26"/>
      <c r="G73" s="57">
        <f>SUM(G44:G72)</f>
        <v>1386</v>
      </c>
      <c r="H73" s="57">
        <f>SUM(H44:H72)</f>
        <v>1386</v>
      </c>
      <c r="I73" s="57">
        <f>SUM(I44:I72)</f>
        <v>1386</v>
      </c>
      <c r="J73" s="57"/>
      <c r="K73" s="57"/>
      <c r="L73" s="57"/>
      <c r="M73" s="57">
        <f>SUM(M44:M72)</f>
        <v>14237</v>
      </c>
      <c r="N73" s="57">
        <f>SUM(N44:N72)</f>
        <v>13147</v>
      </c>
      <c r="O73" s="57">
        <f>SUM(O44:O72)</f>
        <v>13147</v>
      </c>
      <c r="P73" s="57"/>
      <c r="Q73" s="57"/>
      <c r="R73" s="57"/>
      <c r="S73" s="57">
        <f>SUM(S44:S72)</f>
        <v>14665</v>
      </c>
      <c r="T73" s="57">
        <f>SUM(T44:T72)</f>
        <v>13822</v>
      </c>
      <c r="U73" s="57">
        <f>SUM(U44:U72)</f>
        <v>13822</v>
      </c>
      <c r="V73" s="57"/>
      <c r="W73" s="57"/>
      <c r="X73" s="57"/>
      <c r="Y73" s="57"/>
      <c r="Z73" s="57"/>
      <c r="AA73" s="57"/>
      <c r="AB73" s="89"/>
      <c r="AC73" s="89"/>
      <c r="AD73" s="89"/>
      <c r="AE73" s="89"/>
      <c r="AF73" s="90"/>
      <c r="AG73" s="90"/>
      <c r="AH73" s="90"/>
      <c r="AI73" s="89"/>
      <c r="AJ73" s="89"/>
      <c r="AK73" s="89"/>
    </row>
    <row r="74" spans="1:37" s="9" customFormat="1" ht="38.25" customHeight="1">
      <c r="A74" s="297"/>
      <c r="B74" s="298"/>
      <c r="C74" s="298"/>
      <c r="D74" s="298"/>
      <c r="E74" s="298"/>
      <c r="F74" s="298"/>
      <c r="G74" s="256" t="s">
        <v>174</v>
      </c>
      <c r="H74" s="256"/>
      <c r="I74" s="256"/>
      <c r="J74" s="266" t="s">
        <v>194</v>
      </c>
      <c r="K74" s="267"/>
      <c r="L74" s="268"/>
      <c r="M74" s="256" t="s">
        <v>193</v>
      </c>
      <c r="N74" s="256"/>
      <c r="O74" s="256"/>
      <c r="P74" s="266" t="s">
        <v>195</v>
      </c>
      <c r="Q74" s="267"/>
      <c r="R74" s="268"/>
      <c r="S74" s="256" t="s">
        <v>196</v>
      </c>
      <c r="T74" s="256"/>
      <c r="U74" s="256"/>
      <c r="V74" s="137"/>
      <c r="W74" s="137"/>
      <c r="X74" s="137"/>
      <c r="Y74" s="137"/>
      <c r="Z74" s="137"/>
      <c r="AA74" s="137"/>
      <c r="AB74" s="294"/>
      <c r="AC74" s="295"/>
      <c r="AD74" s="295"/>
      <c r="AE74" s="295"/>
      <c r="AF74" s="295"/>
      <c r="AG74" s="295"/>
      <c r="AH74" s="295"/>
      <c r="AI74" s="295"/>
      <c r="AJ74" s="295"/>
      <c r="AK74" s="296"/>
    </row>
    <row r="75" spans="1:37" ht="64.5" customHeight="1">
      <c r="A75" s="3">
        <v>22</v>
      </c>
      <c r="B75" s="27" t="s">
        <v>12</v>
      </c>
      <c r="C75" s="143" t="s">
        <v>205</v>
      </c>
      <c r="D75" s="3" t="s">
        <v>204</v>
      </c>
      <c r="E75" s="186" t="s">
        <v>14</v>
      </c>
      <c r="F75" s="44" t="s">
        <v>70</v>
      </c>
      <c r="G75" s="19"/>
      <c r="H75" s="19"/>
      <c r="I75" s="19"/>
      <c r="J75" s="61">
        <v>375</v>
      </c>
      <c r="K75" s="61">
        <v>375</v>
      </c>
      <c r="L75" s="61">
        <v>375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86" t="s">
        <v>10</v>
      </c>
      <c r="AC75" s="86" t="s">
        <v>200</v>
      </c>
      <c r="AD75" s="86" t="s">
        <v>11</v>
      </c>
      <c r="AE75" s="86" t="s">
        <v>16</v>
      </c>
      <c r="AF75" s="275" t="s">
        <v>201</v>
      </c>
      <c r="AG75" s="275" t="s">
        <v>15</v>
      </c>
      <c r="AH75" s="77" t="s">
        <v>202</v>
      </c>
      <c r="AI75" s="205">
        <v>95</v>
      </c>
      <c r="AJ75" s="273" t="s">
        <v>175</v>
      </c>
      <c r="AK75" s="273" t="s">
        <v>18</v>
      </c>
    </row>
    <row r="76" spans="1:37" ht="63.75" customHeight="1">
      <c r="A76" s="66">
        <v>23</v>
      </c>
      <c r="B76" s="68" t="s">
        <v>21</v>
      </c>
      <c r="C76" s="143" t="s">
        <v>171</v>
      </c>
      <c r="D76" s="66" t="s">
        <v>0</v>
      </c>
      <c r="E76" s="186" t="s">
        <v>14</v>
      </c>
      <c r="F76" s="49" t="s">
        <v>58</v>
      </c>
      <c r="G76" s="19"/>
      <c r="H76" s="19"/>
      <c r="I76" s="19"/>
      <c r="J76" s="61">
        <v>212</v>
      </c>
      <c r="K76" s="61">
        <v>212</v>
      </c>
      <c r="L76" s="61">
        <v>212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86" t="s">
        <v>10</v>
      </c>
      <c r="AC76" s="86" t="s">
        <v>206</v>
      </c>
      <c r="AD76" s="86" t="s">
        <v>20</v>
      </c>
      <c r="AE76" s="86" t="s">
        <v>16</v>
      </c>
      <c r="AF76" s="285"/>
      <c r="AG76" s="276"/>
      <c r="AH76" s="275" t="s">
        <v>162</v>
      </c>
      <c r="AI76" s="287">
        <v>90</v>
      </c>
      <c r="AJ76" s="281"/>
      <c r="AK76" s="281"/>
    </row>
    <row r="77" spans="1:37" ht="46.5" customHeight="1">
      <c r="A77" s="264">
        <v>24</v>
      </c>
      <c r="B77" s="265" t="s">
        <v>21</v>
      </c>
      <c r="C77" s="264" t="s">
        <v>176</v>
      </c>
      <c r="D77" s="264" t="s">
        <v>0</v>
      </c>
      <c r="E77" s="293" t="s">
        <v>14</v>
      </c>
      <c r="F77" s="44" t="s">
        <v>62</v>
      </c>
      <c r="G77" s="19"/>
      <c r="H77" s="19"/>
      <c r="I77" s="19"/>
      <c r="J77" s="61">
        <v>600</v>
      </c>
      <c r="K77" s="61">
        <v>600</v>
      </c>
      <c r="L77" s="61">
        <v>600</v>
      </c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271" t="s">
        <v>10</v>
      </c>
      <c r="AC77" s="271" t="s">
        <v>207</v>
      </c>
      <c r="AD77" s="271" t="s">
        <v>20</v>
      </c>
      <c r="AE77" s="271" t="s">
        <v>16</v>
      </c>
      <c r="AF77" s="285"/>
      <c r="AG77" s="276"/>
      <c r="AH77" s="276"/>
      <c r="AI77" s="281"/>
      <c r="AJ77" s="281"/>
      <c r="AK77" s="281"/>
    </row>
    <row r="78" spans="1:37" ht="27" customHeight="1">
      <c r="A78" s="264"/>
      <c r="B78" s="265"/>
      <c r="C78" s="264"/>
      <c r="D78" s="264"/>
      <c r="E78" s="293"/>
      <c r="F78" s="44" t="s">
        <v>68</v>
      </c>
      <c r="G78" s="19"/>
      <c r="H78" s="19"/>
      <c r="I78" s="19"/>
      <c r="J78" s="61">
        <v>226</v>
      </c>
      <c r="K78" s="61">
        <v>226</v>
      </c>
      <c r="L78" s="61">
        <v>226</v>
      </c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271"/>
      <c r="AC78" s="271"/>
      <c r="AD78" s="271"/>
      <c r="AE78" s="271"/>
      <c r="AF78" s="285"/>
      <c r="AG78" s="276"/>
      <c r="AH78" s="276"/>
      <c r="AI78" s="281"/>
      <c r="AJ78" s="281"/>
      <c r="AK78" s="281"/>
    </row>
    <row r="79" spans="1:37" ht="27.75" customHeight="1">
      <c r="A79" s="264"/>
      <c r="B79" s="265"/>
      <c r="C79" s="264"/>
      <c r="D79" s="264"/>
      <c r="E79" s="293"/>
      <c r="F79" s="44" t="s">
        <v>61</v>
      </c>
      <c r="G79" s="19"/>
      <c r="H79" s="19"/>
      <c r="I79" s="19"/>
      <c r="J79" s="61">
        <v>526</v>
      </c>
      <c r="K79" s="61">
        <v>526</v>
      </c>
      <c r="L79" s="61">
        <v>526</v>
      </c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271"/>
      <c r="AC79" s="271"/>
      <c r="AD79" s="271"/>
      <c r="AE79" s="271"/>
      <c r="AF79" s="285"/>
      <c r="AG79" s="276"/>
      <c r="AH79" s="276"/>
      <c r="AI79" s="281"/>
      <c r="AJ79" s="281"/>
      <c r="AK79" s="281"/>
    </row>
    <row r="80" spans="1:37" ht="63.75" customHeight="1">
      <c r="A80" s="3">
        <v>25</v>
      </c>
      <c r="B80" s="27" t="s">
        <v>21</v>
      </c>
      <c r="C80" s="143" t="s">
        <v>178</v>
      </c>
      <c r="D80" s="3" t="s">
        <v>0</v>
      </c>
      <c r="E80" s="186" t="s">
        <v>14</v>
      </c>
      <c r="F80" s="44" t="s">
        <v>59</v>
      </c>
      <c r="G80" s="19"/>
      <c r="H80" s="19"/>
      <c r="I80" s="19"/>
      <c r="J80" s="61">
        <v>86</v>
      </c>
      <c r="K80" s="61">
        <v>86</v>
      </c>
      <c r="L80" s="61">
        <v>86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86" t="s">
        <v>10</v>
      </c>
      <c r="AC80" s="86" t="s">
        <v>208</v>
      </c>
      <c r="AD80" s="86" t="s">
        <v>20</v>
      </c>
      <c r="AE80" s="86" t="s">
        <v>16</v>
      </c>
      <c r="AF80" s="285"/>
      <c r="AG80" s="276"/>
      <c r="AH80" s="276"/>
      <c r="AI80" s="281"/>
      <c r="AJ80" s="281"/>
      <c r="AK80" s="281"/>
    </row>
    <row r="81" spans="1:37" ht="66" customHeight="1">
      <c r="A81" s="3">
        <v>26</v>
      </c>
      <c r="B81" s="27" t="s">
        <v>21</v>
      </c>
      <c r="C81" s="143" t="s">
        <v>180</v>
      </c>
      <c r="D81" s="3" t="s">
        <v>0</v>
      </c>
      <c r="E81" s="186" t="s">
        <v>14</v>
      </c>
      <c r="F81" s="44" t="s">
        <v>60</v>
      </c>
      <c r="G81" s="19"/>
      <c r="H81" s="19"/>
      <c r="I81" s="19"/>
      <c r="J81" s="61">
        <v>29</v>
      </c>
      <c r="K81" s="61">
        <v>29</v>
      </c>
      <c r="L81" s="61">
        <v>29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86" t="s">
        <v>10</v>
      </c>
      <c r="AC81" s="86" t="s">
        <v>209</v>
      </c>
      <c r="AD81" s="86" t="s">
        <v>20</v>
      </c>
      <c r="AE81" s="86" t="s">
        <v>16</v>
      </c>
      <c r="AF81" s="286"/>
      <c r="AG81" s="277"/>
      <c r="AH81" s="277"/>
      <c r="AI81" s="282"/>
      <c r="AJ81" s="282"/>
      <c r="AK81" s="282"/>
    </row>
    <row r="82" spans="1:37" ht="21.6" customHeight="1">
      <c r="A82" s="4"/>
      <c r="B82" s="26" t="s">
        <v>143</v>
      </c>
      <c r="C82" s="4"/>
      <c r="D82" s="4"/>
      <c r="E82" s="13"/>
      <c r="F82" s="26"/>
      <c r="G82" s="7"/>
      <c r="H82" s="7"/>
      <c r="I82" s="7"/>
      <c r="J82" s="57">
        <f>SUM(J75:J81)</f>
        <v>2054</v>
      </c>
      <c r="K82" s="57">
        <f>SUM(K75:K81)</f>
        <v>2054</v>
      </c>
      <c r="L82" s="57">
        <f>SUM(L75:L81)</f>
        <v>2054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89"/>
      <c r="AC82" s="89"/>
      <c r="AD82" s="89"/>
      <c r="AE82" s="89"/>
      <c r="AF82" s="90"/>
      <c r="AG82" s="90"/>
      <c r="AH82" s="90"/>
      <c r="AI82" s="89"/>
      <c r="AJ82" s="89"/>
      <c r="AK82" s="89"/>
    </row>
    <row r="83" spans="1:37" s="9" customFormat="1" ht="33" customHeight="1">
      <c r="A83" s="297"/>
      <c r="B83" s="298"/>
      <c r="C83" s="298"/>
      <c r="D83" s="298"/>
      <c r="E83" s="298"/>
      <c r="F83" s="298"/>
      <c r="G83" s="256" t="s">
        <v>174</v>
      </c>
      <c r="H83" s="256"/>
      <c r="I83" s="256"/>
      <c r="J83" s="266" t="s">
        <v>194</v>
      </c>
      <c r="K83" s="267"/>
      <c r="L83" s="268"/>
      <c r="M83" s="256" t="s">
        <v>193</v>
      </c>
      <c r="N83" s="256"/>
      <c r="O83" s="256"/>
      <c r="P83" s="266" t="s">
        <v>195</v>
      </c>
      <c r="Q83" s="267"/>
      <c r="R83" s="268"/>
      <c r="S83" s="256" t="s">
        <v>196</v>
      </c>
      <c r="T83" s="256"/>
      <c r="U83" s="256"/>
      <c r="V83" s="137"/>
      <c r="W83" s="137"/>
      <c r="X83" s="137"/>
      <c r="Y83" s="137"/>
      <c r="Z83" s="137"/>
      <c r="AA83" s="137"/>
      <c r="AB83" s="294"/>
      <c r="AC83" s="295"/>
      <c r="AD83" s="295"/>
      <c r="AE83" s="295"/>
      <c r="AF83" s="295"/>
      <c r="AG83" s="295"/>
      <c r="AH83" s="295"/>
      <c r="AI83" s="295"/>
      <c r="AJ83" s="295"/>
      <c r="AK83" s="296"/>
    </row>
    <row r="84" spans="1:37" ht="40.5" customHeight="1">
      <c r="A84" s="264">
        <v>27</v>
      </c>
      <c r="B84" s="265" t="s">
        <v>12</v>
      </c>
      <c r="C84" s="264" t="s">
        <v>210</v>
      </c>
      <c r="D84" s="264" t="s">
        <v>13</v>
      </c>
      <c r="E84" s="293" t="s">
        <v>19</v>
      </c>
      <c r="F84" s="44" t="s">
        <v>102</v>
      </c>
      <c r="G84" s="31"/>
      <c r="H84" s="31"/>
      <c r="I84" s="31"/>
      <c r="J84" s="31"/>
      <c r="K84" s="31"/>
      <c r="L84" s="31"/>
      <c r="M84" s="56">
        <v>1260</v>
      </c>
      <c r="N84" s="56">
        <v>1260</v>
      </c>
      <c r="O84" s="56">
        <v>1260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271" t="s">
        <v>10</v>
      </c>
      <c r="AC84" s="271" t="s">
        <v>211</v>
      </c>
      <c r="AD84" s="271" t="s">
        <v>11</v>
      </c>
      <c r="AE84" s="273" t="s">
        <v>16</v>
      </c>
      <c r="AF84" s="283" t="s">
        <v>201</v>
      </c>
      <c r="AG84" s="283" t="s">
        <v>15</v>
      </c>
      <c r="AH84" s="77" t="s">
        <v>203</v>
      </c>
      <c r="AI84" s="205">
        <v>90</v>
      </c>
      <c r="AJ84" s="273" t="s">
        <v>175</v>
      </c>
      <c r="AK84" s="271" t="s">
        <v>18</v>
      </c>
    </row>
    <row r="85" spans="1:37" ht="25.5">
      <c r="A85" s="264"/>
      <c r="B85" s="265"/>
      <c r="C85" s="264"/>
      <c r="D85" s="264"/>
      <c r="E85" s="293"/>
      <c r="F85" s="48" t="s">
        <v>85</v>
      </c>
      <c r="G85" s="31"/>
      <c r="H85" s="31"/>
      <c r="I85" s="31"/>
      <c r="J85" s="31"/>
      <c r="K85" s="31"/>
      <c r="L85" s="31"/>
      <c r="M85" s="56">
        <v>7099</v>
      </c>
      <c r="N85" s="56">
        <v>7099</v>
      </c>
      <c r="O85" s="56">
        <v>7099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271"/>
      <c r="AC85" s="271"/>
      <c r="AD85" s="271"/>
      <c r="AE85" s="284"/>
      <c r="AF85" s="283"/>
      <c r="AG85" s="283"/>
      <c r="AH85" s="283" t="s">
        <v>162</v>
      </c>
      <c r="AI85" s="271">
        <v>85</v>
      </c>
      <c r="AJ85" s="284"/>
      <c r="AK85" s="271"/>
    </row>
    <row r="86" spans="1:37" ht="25.5">
      <c r="A86" s="264"/>
      <c r="B86" s="265"/>
      <c r="C86" s="264"/>
      <c r="D86" s="264"/>
      <c r="E86" s="293"/>
      <c r="F86" s="44" t="s">
        <v>77</v>
      </c>
      <c r="G86" s="31"/>
      <c r="H86" s="31"/>
      <c r="I86" s="31"/>
      <c r="J86" s="31"/>
      <c r="K86" s="31"/>
      <c r="L86" s="31"/>
      <c r="M86" s="56">
        <v>546</v>
      </c>
      <c r="N86" s="56">
        <v>546</v>
      </c>
      <c r="O86" s="56">
        <v>546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271"/>
      <c r="AC86" s="271"/>
      <c r="AD86" s="271"/>
      <c r="AE86" s="284"/>
      <c r="AF86" s="283"/>
      <c r="AG86" s="283"/>
      <c r="AH86" s="283"/>
      <c r="AI86" s="271"/>
      <c r="AJ86" s="284"/>
      <c r="AK86" s="271"/>
    </row>
    <row r="87" spans="1:37" ht="25.5">
      <c r="A87" s="264"/>
      <c r="B87" s="265"/>
      <c r="C87" s="264"/>
      <c r="D87" s="264"/>
      <c r="E87" s="293"/>
      <c r="F87" s="44" t="s">
        <v>69</v>
      </c>
      <c r="G87" s="31"/>
      <c r="H87" s="31"/>
      <c r="I87" s="31"/>
      <c r="J87" s="31"/>
      <c r="K87" s="31"/>
      <c r="L87" s="31"/>
      <c r="M87" s="56">
        <v>5673</v>
      </c>
      <c r="N87" s="56">
        <v>5673</v>
      </c>
      <c r="O87" s="56">
        <v>5673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271"/>
      <c r="AC87" s="271"/>
      <c r="AD87" s="271"/>
      <c r="AE87" s="284"/>
      <c r="AF87" s="283"/>
      <c r="AG87" s="283"/>
      <c r="AH87" s="283"/>
      <c r="AI87" s="271"/>
      <c r="AJ87" s="284"/>
      <c r="AK87" s="271"/>
    </row>
    <row r="88" spans="1:37" ht="25.5">
      <c r="A88" s="264"/>
      <c r="B88" s="265"/>
      <c r="C88" s="264"/>
      <c r="D88" s="264"/>
      <c r="E88" s="293"/>
      <c r="F88" s="44" t="s">
        <v>86</v>
      </c>
      <c r="G88" s="31"/>
      <c r="H88" s="31"/>
      <c r="I88" s="31"/>
      <c r="J88" s="31"/>
      <c r="K88" s="31"/>
      <c r="L88" s="31"/>
      <c r="M88" s="56">
        <v>4647</v>
      </c>
      <c r="N88" s="56">
        <v>4647</v>
      </c>
      <c r="O88" s="56">
        <v>4647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271"/>
      <c r="AC88" s="271"/>
      <c r="AD88" s="271"/>
      <c r="AE88" s="284"/>
      <c r="AF88" s="283"/>
      <c r="AG88" s="283"/>
      <c r="AH88" s="283"/>
      <c r="AI88" s="271"/>
      <c r="AJ88" s="284"/>
      <c r="AK88" s="271"/>
    </row>
    <row r="89" spans="1:37" ht="25.5">
      <c r="A89" s="264"/>
      <c r="B89" s="265"/>
      <c r="C89" s="264"/>
      <c r="D89" s="264"/>
      <c r="E89" s="293"/>
      <c r="F89" s="44" t="s">
        <v>89</v>
      </c>
      <c r="G89" s="31"/>
      <c r="H89" s="31"/>
      <c r="I89" s="31"/>
      <c r="J89" s="31"/>
      <c r="K89" s="31"/>
      <c r="L89" s="31"/>
      <c r="M89" s="56">
        <v>8034</v>
      </c>
      <c r="N89" s="56">
        <v>8034</v>
      </c>
      <c r="O89" s="56">
        <v>8034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271"/>
      <c r="AC89" s="271"/>
      <c r="AD89" s="271"/>
      <c r="AE89" s="284"/>
      <c r="AF89" s="283"/>
      <c r="AG89" s="283"/>
      <c r="AH89" s="283"/>
      <c r="AI89" s="271"/>
      <c r="AJ89" s="284"/>
      <c r="AK89" s="271"/>
    </row>
    <row r="90" spans="1:37" ht="25.5">
      <c r="A90" s="264"/>
      <c r="B90" s="265"/>
      <c r="C90" s="264"/>
      <c r="D90" s="264"/>
      <c r="E90" s="293"/>
      <c r="F90" s="44" t="s">
        <v>90</v>
      </c>
      <c r="G90" s="31"/>
      <c r="H90" s="31"/>
      <c r="I90" s="31"/>
      <c r="J90" s="31"/>
      <c r="K90" s="31"/>
      <c r="L90" s="31"/>
      <c r="M90" s="56">
        <v>5851</v>
      </c>
      <c r="N90" s="56">
        <v>5851</v>
      </c>
      <c r="O90" s="56">
        <v>5851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271"/>
      <c r="AC90" s="271"/>
      <c r="AD90" s="271"/>
      <c r="AE90" s="284"/>
      <c r="AF90" s="283"/>
      <c r="AG90" s="283"/>
      <c r="AH90" s="283"/>
      <c r="AI90" s="271"/>
      <c r="AJ90" s="284"/>
      <c r="AK90" s="271"/>
    </row>
    <row r="91" spans="1:37" ht="25.5">
      <c r="A91" s="264"/>
      <c r="B91" s="265"/>
      <c r="C91" s="264"/>
      <c r="D91" s="264"/>
      <c r="E91" s="293"/>
      <c r="F91" s="48" t="s">
        <v>67</v>
      </c>
      <c r="G91" s="31"/>
      <c r="H91" s="31"/>
      <c r="I91" s="31"/>
      <c r="J91" s="31"/>
      <c r="K91" s="31"/>
      <c r="L91" s="31"/>
      <c r="M91" s="56">
        <v>6687</v>
      </c>
      <c r="N91" s="56">
        <v>6687</v>
      </c>
      <c r="O91" s="56">
        <v>6687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271"/>
      <c r="AC91" s="271"/>
      <c r="AD91" s="271"/>
      <c r="AE91" s="284"/>
      <c r="AF91" s="283"/>
      <c r="AG91" s="283"/>
      <c r="AH91" s="283"/>
      <c r="AI91" s="271"/>
      <c r="AJ91" s="284"/>
      <c r="AK91" s="271"/>
    </row>
    <row r="92" spans="1:37" ht="25.5">
      <c r="A92" s="264"/>
      <c r="B92" s="265"/>
      <c r="C92" s="264"/>
      <c r="D92" s="264"/>
      <c r="E92" s="293"/>
      <c r="F92" s="48" t="s">
        <v>103</v>
      </c>
      <c r="G92" s="31"/>
      <c r="H92" s="31"/>
      <c r="I92" s="31"/>
      <c r="J92" s="31"/>
      <c r="K92" s="31"/>
      <c r="L92" s="31"/>
      <c r="M92" s="56">
        <v>6719</v>
      </c>
      <c r="N92" s="56">
        <v>6719</v>
      </c>
      <c r="O92" s="56">
        <v>6719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271"/>
      <c r="AC92" s="271"/>
      <c r="AD92" s="271"/>
      <c r="AE92" s="284"/>
      <c r="AF92" s="283"/>
      <c r="AG92" s="283"/>
      <c r="AH92" s="283"/>
      <c r="AI92" s="271"/>
      <c r="AJ92" s="284"/>
      <c r="AK92" s="271"/>
    </row>
    <row r="93" spans="1:37" ht="25.5">
      <c r="A93" s="264"/>
      <c r="B93" s="265"/>
      <c r="C93" s="264"/>
      <c r="D93" s="264"/>
      <c r="E93" s="293"/>
      <c r="F93" s="44" t="s">
        <v>91</v>
      </c>
      <c r="G93" s="31"/>
      <c r="H93" s="31"/>
      <c r="I93" s="31"/>
      <c r="J93" s="31"/>
      <c r="K93" s="31"/>
      <c r="L93" s="31"/>
      <c r="M93" s="56">
        <v>2907</v>
      </c>
      <c r="N93" s="56">
        <v>2907</v>
      </c>
      <c r="O93" s="56">
        <v>2907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271"/>
      <c r="AC93" s="271"/>
      <c r="AD93" s="271"/>
      <c r="AE93" s="284"/>
      <c r="AF93" s="283"/>
      <c r="AG93" s="283"/>
      <c r="AH93" s="283"/>
      <c r="AI93" s="271"/>
      <c r="AJ93" s="284"/>
      <c r="AK93" s="271"/>
    </row>
    <row r="94" spans="1:37" ht="25.5">
      <c r="A94" s="264"/>
      <c r="B94" s="265"/>
      <c r="C94" s="264"/>
      <c r="D94" s="264"/>
      <c r="E94" s="293"/>
      <c r="F94" s="44" t="s">
        <v>104</v>
      </c>
      <c r="G94" s="31"/>
      <c r="H94" s="31"/>
      <c r="I94" s="31"/>
      <c r="J94" s="31"/>
      <c r="K94" s="31"/>
      <c r="L94" s="31"/>
      <c r="M94" s="56">
        <v>3199</v>
      </c>
      <c r="N94" s="56">
        <v>3199</v>
      </c>
      <c r="O94" s="56">
        <v>3199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271"/>
      <c r="AC94" s="271"/>
      <c r="AD94" s="271"/>
      <c r="AE94" s="284"/>
      <c r="AF94" s="283"/>
      <c r="AG94" s="283"/>
      <c r="AH94" s="283"/>
      <c r="AI94" s="271"/>
      <c r="AJ94" s="284"/>
      <c r="AK94" s="271"/>
    </row>
    <row r="95" spans="1:37" ht="25.5">
      <c r="A95" s="264"/>
      <c r="B95" s="265"/>
      <c r="C95" s="264"/>
      <c r="D95" s="264"/>
      <c r="E95" s="293"/>
      <c r="F95" s="48" t="s">
        <v>105</v>
      </c>
      <c r="G95" s="31"/>
      <c r="H95" s="31"/>
      <c r="I95" s="31"/>
      <c r="J95" s="31"/>
      <c r="K95" s="31"/>
      <c r="L95" s="31"/>
      <c r="M95" s="56">
        <v>7711</v>
      </c>
      <c r="N95" s="56">
        <v>7711</v>
      </c>
      <c r="O95" s="56">
        <v>7711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271"/>
      <c r="AC95" s="271"/>
      <c r="AD95" s="271"/>
      <c r="AE95" s="284"/>
      <c r="AF95" s="283"/>
      <c r="AG95" s="283"/>
      <c r="AH95" s="283"/>
      <c r="AI95" s="271"/>
      <c r="AJ95" s="284"/>
      <c r="AK95" s="271"/>
    </row>
    <row r="96" spans="1:37" ht="25.5">
      <c r="A96" s="264"/>
      <c r="B96" s="265"/>
      <c r="C96" s="264"/>
      <c r="D96" s="264"/>
      <c r="E96" s="293"/>
      <c r="F96" s="48" t="s">
        <v>106</v>
      </c>
      <c r="G96" s="31"/>
      <c r="H96" s="31"/>
      <c r="I96" s="31"/>
      <c r="J96" s="31"/>
      <c r="K96" s="31"/>
      <c r="L96" s="31"/>
      <c r="M96" s="56">
        <v>5945</v>
      </c>
      <c r="N96" s="56">
        <v>5945</v>
      </c>
      <c r="O96" s="56">
        <v>5945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271"/>
      <c r="AC96" s="271"/>
      <c r="AD96" s="271"/>
      <c r="AE96" s="284"/>
      <c r="AF96" s="283"/>
      <c r="AG96" s="283"/>
      <c r="AH96" s="283"/>
      <c r="AI96" s="271"/>
      <c r="AJ96" s="284"/>
      <c r="AK96" s="271"/>
    </row>
    <row r="97" spans="1:37" ht="25.5">
      <c r="A97" s="264"/>
      <c r="B97" s="265"/>
      <c r="C97" s="264"/>
      <c r="D97" s="264"/>
      <c r="E97" s="293"/>
      <c r="F97" s="48" t="s">
        <v>112</v>
      </c>
      <c r="G97" s="31"/>
      <c r="H97" s="31"/>
      <c r="I97" s="31"/>
      <c r="J97" s="31"/>
      <c r="K97" s="31"/>
      <c r="L97" s="31"/>
      <c r="M97" s="56">
        <v>1602</v>
      </c>
      <c r="N97" s="56">
        <v>1602</v>
      </c>
      <c r="O97" s="56">
        <v>1602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271"/>
      <c r="AC97" s="271"/>
      <c r="AD97" s="271"/>
      <c r="AE97" s="284"/>
      <c r="AF97" s="283"/>
      <c r="AG97" s="283"/>
      <c r="AH97" s="283"/>
      <c r="AI97" s="271"/>
      <c r="AJ97" s="284"/>
      <c r="AK97" s="271"/>
    </row>
    <row r="98" spans="1:37" ht="25.5">
      <c r="A98" s="264"/>
      <c r="B98" s="265"/>
      <c r="C98" s="264"/>
      <c r="D98" s="264"/>
      <c r="E98" s="293"/>
      <c r="F98" s="48" t="s">
        <v>113</v>
      </c>
      <c r="G98" s="31"/>
      <c r="H98" s="31"/>
      <c r="I98" s="31"/>
      <c r="J98" s="31"/>
      <c r="K98" s="31"/>
      <c r="L98" s="31"/>
      <c r="M98" s="56">
        <v>3101</v>
      </c>
      <c r="N98" s="56">
        <v>3101</v>
      </c>
      <c r="O98" s="56">
        <v>3101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271"/>
      <c r="AC98" s="271"/>
      <c r="AD98" s="271"/>
      <c r="AE98" s="284"/>
      <c r="AF98" s="283"/>
      <c r="AG98" s="283"/>
      <c r="AH98" s="283"/>
      <c r="AI98" s="271"/>
      <c r="AJ98" s="284"/>
      <c r="AK98" s="271"/>
    </row>
    <row r="99" spans="1:37" ht="25.5">
      <c r="A99" s="264"/>
      <c r="B99" s="265"/>
      <c r="C99" s="264"/>
      <c r="D99" s="264"/>
      <c r="E99" s="293"/>
      <c r="F99" s="44" t="s">
        <v>107</v>
      </c>
      <c r="G99" s="31"/>
      <c r="H99" s="31"/>
      <c r="I99" s="31"/>
      <c r="J99" s="31"/>
      <c r="K99" s="31"/>
      <c r="L99" s="31"/>
      <c r="M99" s="56">
        <v>9434</v>
      </c>
      <c r="N99" s="56">
        <v>9434</v>
      </c>
      <c r="O99" s="56">
        <v>9434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271"/>
      <c r="AC99" s="271"/>
      <c r="AD99" s="271"/>
      <c r="AE99" s="284"/>
      <c r="AF99" s="283"/>
      <c r="AG99" s="283"/>
      <c r="AH99" s="283"/>
      <c r="AI99" s="271"/>
      <c r="AJ99" s="284"/>
      <c r="AK99" s="271"/>
    </row>
    <row r="100" spans="1:37" ht="25.5">
      <c r="A100" s="264"/>
      <c r="B100" s="265"/>
      <c r="C100" s="264"/>
      <c r="D100" s="264"/>
      <c r="E100" s="293"/>
      <c r="F100" s="44" t="s">
        <v>108</v>
      </c>
      <c r="G100" s="31"/>
      <c r="H100" s="31"/>
      <c r="I100" s="31"/>
      <c r="J100" s="31"/>
      <c r="K100" s="31"/>
      <c r="L100" s="31"/>
      <c r="M100" s="57">
        <v>4695</v>
      </c>
      <c r="N100" s="56">
        <v>6498</v>
      </c>
      <c r="O100" s="56">
        <v>6498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271"/>
      <c r="AC100" s="271"/>
      <c r="AD100" s="271"/>
      <c r="AE100" s="284"/>
      <c r="AF100" s="283"/>
      <c r="AG100" s="283"/>
      <c r="AH100" s="283"/>
      <c r="AI100" s="271"/>
      <c r="AJ100" s="284"/>
      <c r="AK100" s="271"/>
    </row>
    <row r="101" spans="1:37" ht="25.5">
      <c r="A101" s="264"/>
      <c r="B101" s="265"/>
      <c r="C101" s="264"/>
      <c r="D101" s="264"/>
      <c r="E101" s="293"/>
      <c r="F101" s="44" t="s">
        <v>109</v>
      </c>
      <c r="G101" s="31"/>
      <c r="H101" s="31"/>
      <c r="I101" s="31"/>
      <c r="J101" s="31"/>
      <c r="K101" s="31"/>
      <c r="L101" s="31"/>
      <c r="M101" s="56">
        <v>4256</v>
      </c>
      <c r="N101" s="56">
        <v>4256</v>
      </c>
      <c r="O101" s="56">
        <v>4256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271"/>
      <c r="AC101" s="271"/>
      <c r="AD101" s="271"/>
      <c r="AE101" s="284"/>
      <c r="AF101" s="283"/>
      <c r="AG101" s="283"/>
      <c r="AH101" s="283"/>
      <c r="AI101" s="271"/>
      <c r="AJ101" s="284"/>
      <c r="AK101" s="271"/>
    </row>
    <row r="102" spans="1:37" ht="25.5">
      <c r="A102" s="264"/>
      <c r="B102" s="265"/>
      <c r="C102" s="264"/>
      <c r="D102" s="264"/>
      <c r="E102" s="293"/>
      <c r="F102" s="44" t="s">
        <v>61</v>
      </c>
      <c r="G102" s="31"/>
      <c r="H102" s="31"/>
      <c r="I102" s="31"/>
      <c r="J102" s="31"/>
      <c r="K102" s="31"/>
      <c r="L102" s="31"/>
      <c r="M102" s="56">
        <v>31412</v>
      </c>
      <c r="N102" s="56">
        <v>31412</v>
      </c>
      <c r="O102" s="56">
        <v>31412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271"/>
      <c r="AC102" s="271"/>
      <c r="AD102" s="271"/>
      <c r="AE102" s="284"/>
      <c r="AF102" s="283"/>
      <c r="AG102" s="283"/>
      <c r="AH102" s="283"/>
      <c r="AI102" s="271"/>
      <c r="AJ102" s="284"/>
      <c r="AK102" s="271"/>
    </row>
    <row r="103" spans="1:37" ht="25.5">
      <c r="A103" s="264"/>
      <c r="B103" s="265"/>
      <c r="C103" s="264"/>
      <c r="D103" s="264"/>
      <c r="E103" s="293"/>
      <c r="F103" s="44" t="s">
        <v>68</v>
      </c>
      <c r="G103" s="31"/>
      <c r="H103" s="31"/>
      <c r="I103" s="31"/>
      <c r="J103" s="31"/>
      <c r="K103" s="31"/>
      <c r="L103" s="31"/>
      <c r="M103" s="61">
        <v>24597</v>
      </c>
      <c r="N103" s="61">
        <v>24597</v>
      </c>
      <c r="O103" s="61">
        <v>24597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271"/>
      <c r="AC103" s="271"/>
      <c r="AD103" s="271"/>
      <c r="AE103" s="284"/>
      <c r="AF103" s="283"/>
      <c r="AG103" s="283"/>
      <c r="AH103" s="283"/>
      <c r="AI103" s="271"/>
      <c r="AJ103" s="284"/>
      <c r="AK103" s="271"/>
    </row>
    <row r="104" spans="1:37" ht="25.5">
      <c r="A104" s="264"/>
      <c r="B104" s="265"/>
      <c r="C104" s="264"/>
      <c r="D104" s="264"/>
      <c r="E104" s="293"/>
      <c r="F104" s="44" t="s">
        <v>110</v>
      </c>
      <c r="G104" s="31"/>
      <c r="H104" s="31"/>
      <c r="I104" s="31"/>
      <c r="J104" s="31"/>
      <c r="K104" s="31"/>
      <c r="L104" s="31"/>
      <c r="M104" s="61">
        <v>17250</v>
      </c>
      <c r="N104" s="61">
        <v>17250</v>
      </c>
      <c r="O104" s="61">
        <v>17250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271"/>
      <c r="AC104" s="271"/>
      <c r="AD104" s="271"/>
      <c r="AE104" s="284"/>
      <c r="AF104" s="283"/>
      <c r="AG104" s="283"/>
      <c r="AH104" s="283"/>
      <c r="AI104" s="271"/>
      <c r="AJ104" s="284"/>
      <c r="AK104" s="271"/>
    </row>
    <row r="105" spans="1:37" ht="29.25" customHeight="1">
      <c r="A105" s="264"/>
      <c r="B105" s="265"/>
      <c r="C105" s="264"/>
      <c r="D105" s="264"/>
      <c r="E105" s="293"/>
      <c r="F105" s="44" t="s">
        <v>114</v>
      </c>
      <c r="G105" s="31"/>
      <c r="H105" s="31"/>
      <c r="I105" s="31"/>
      <c r="J105" s="31"/>
      <c r="K105" s="31"/>
      <c r="L105" s="31"/>
      <c r="M105" s="61">
        <v>39852</v>
      </c>
      <c r="N105" s="61">
        <v>39852</v>
      </c>
      <c r="O105" s="61">
        <v>39852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271"/>
      <c r="AC105" s="271"/>
      <c r="AD105" s="271"/>
      <c r="AE105" s="284"/>
      <c r="AF105" s="283"/>
      <c r="AG105" s="283"/>
      <c r="AH105" s="283"/>
      <c r="AI105" s="271"/>
      <c r="AJ105" s="284"/>
      <c r="AK105" s="271"/>
    </row>
    <row r="106" spans="1:37" ht="27" customHeight="1">
      <c r="A106" s="310"/>
      <c r="B106" s="340"/>
      <c r="C106" s="310"/>
      <c r="D106" s="310"/>
      <c r="E106" s="317"/>
      <c r="F106" s="74" t="s">
        <v>115</v>
      </c>
      <c r="G106" s="33"/>
      <c r="H106" s="33"/>
      <c r="I106" s="33"/>
      <c r="J106" s="33"/>
      <c r="K106" s="33"/>
      <c r="L106" s="33"/>
      <c r="M106" s="212">
        <v>1220</v>
      </c>
      <c r="N106" s="61">
        <v>2310</v>
      </c>
      <c r="O106" s="61">
        <v>2310</v>
      </c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272"/>
      <c r="AC106" s="272"/>
      <c r="AD106" s="272"/>
      <c r="AE106" s="284"/>
      <c r="AF106" s="288"/>
      <c r="AG106" s="288"/>
      <c r="AH106" s="283"/>
      <c r="AI106" s="271"/>
      <c r="AJ106" s="284"/>
      <c r="AK106" s="272"/>
    </row>
    <row r="107" spans="1:37" ht="28.5" customHeight="1">
      <c r="A107" s="310"/>
      <c r="B107" s="340"/>
      <c r="C107" s="310"/>
      <c r="D107" s="310"/>
      <c r="E107" s="317"/>
      <c r="F107" s="44" t="s">
        <v>62</v>
      </c>
      <c r="G107" s="31"/>
      <c r="H107" s="31"/>
      <c r="I107" s="31"/>
      <c r="J107" s="31"/>
      <c r="K107" s="31"/>
      <c r="L107" s="31"/>
      <c r="M107" s="61">
        <v>23145</v>
      </c>
      <c r="N107" s="61">
        <v>23145</v>
      </c>
      <c r="O107" s="61">
        <v>23145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272"/>
      <c r="AC107" s="272"/>
      <c r="AD107" s="272"/>
      <c r="AE107" s="284"/>
      <c r="AF107" s="288"/>
      <c r="AG107" s="288"/>
      <c r="AH107" s="283"/>
      <c r="AI107" s="271"/>
      <c r="AJ107" s="284"/>
      <c r="AK107" s="272"/>
    </row>
    <row r="108" spans="1:37" ht="31.5" customHeight="1">
      <c r="A108" s="310"/>
      <c r="B108" s="340"/>
      <c r="C108" s="310"/>
      <c r="D108" s="310"/>
      <c r="E108" s="317"/>
      <c r="F108" s="44" t="s">
        <v>116</v>
      </c>
      <c r="G108" s="31"/>
      <c r="H108" s="31"/>
      <c r="I108" s="31"/>
      <c r="J108" s="31"/>
      <c r="K108" s="31"/>
      <c r="L108" s="31"/>
      <c r="M108" s="61">
        <v>6000</v>
      </c>
      <c r="N108" s="61">
        <v>6000</v>
      </c>
      <c r="O108" s="61">
        <v>6000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272"/>
      <c r="AC108" s="272"/>
      <c r="AD108" s="272"/>
      <c r="AE108" s="284"/>
      <c r="AF108" s="288"/>
      <c r="AG108" s="288"/>
      <c r="AH108" s="283"/>
      <c r="AI108" s="271"/>
      <c r="AJ108" s="284"/>
      <c r="AK108" s="272"/>
    </row>
    <row r="109" spans="1:37" ht="25.5">
      <c r="A109" s="310"/>
      <c r="B109" s="340"/>
      <c r="C109" s="310"/>
      <c r="D109" s="310"/>
      <c r="E109" s="317"/>
      <c r="F109" s="44" t="s">
        <v>101</v>
      </c>
      <c r="G109" s="31"/>
      <c r="H109" s="31"/>
      <c r="I109" s="31"/>
      <c r="J109" s="31"/>
      <c r="K109" s="31"/>
      <c r="L109" s="31"/>
      <c r="M109" s="61">
        <v>5003</v>
      </c>
      <c r="N109" s="61">
        <v>5003</v>
      </c>
      <c r="O109" s="61">
        <v>5003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272"/>
      <c r="AC109" s="272"/>
      <c r="AD109" s="272"/>
      <c r="AE109" s="284"/>
      <c r="AF109" s="288"/>
      <c r="AG109" s="288"/>
      <c r="AH109" s="283"/>
      <c r="AI109" s="271"/>
      <c r="AJ109" s="284"/>
      <c r="AK109" s="272"/>
    </row>
    <row r="110" spans="1:37" ht="25.5">
      <c r="A110" s="310"/>
      <c r="B110" s="340"/>
      <c r="C110" s="310"/>
      <c r="D110" s="310"/>
      <c r="E110" s="317"/>
      <c r="F110" s="44" t="s">
        <v>117</v>
      </c>
      <c r="G110" s="31"/>
      <c r="H110" s="31"/>
      <c r="I110" s="31"/>
      <c r="J110" s="31"/>
      <c r="K110" s="31"/>
      <c r="L110" s="31"/>
      <c r="M110" s="61">
        <v>3683</v>
      </c>
      <c r="N110" s="61">
        <v>3683</v>
      </c>
      <c r="O110" s="61">
        <v>3683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272"/>
      <c r="AC110" s="272"/>
      <c r="AD110" s="272"/>
      <c r="AE110" s="284"/>
      <c r="AF110" s="288"/>
      <c r="AG110" s="288"/>
      <c r="AH110" s="283"/>
      <c r="AI110" s="271"/>
      <c r="AJ110" s="284"/>
      <c r="AK110" s="272"/>
    </row>
    <row r="111" spans="1:37" ht="37.5" customHeight="1">
      <c r="A111" s="310"/>
      <c r="B111" s="340"/>
      <c r="C111" s="310"/>
      <c r="D111" s="310"/>
      <c r="E111" s="317"/>
      <c r="F111" s="44" t="s">
        <v>118</v>
      </c>
      <c r="G111" s="31"/>
      <c r="H111" s="31"/>
      <c r="I111" s="31"/>
      <c r="J111" s="31"/>
      <c r="K111" s="31"/>
      <c r="L111" s="31"/>
      <c r="M111" s="61">
        <v>34519</v>
      </c>
      <c r="N111" s="61">
        <v>34519</v>
      </c>
      <c r="O111" s="61">
        <v>34519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272"/>
      <c r="AC111" s="272"/>
      <c r="AD111" s="272"/>
      <c r="AE111" s="284"/>
      <c r="AF111" s="288"/>
      <c r="AG111" s="288"/>
      <c r="AH111" s="283"/>
      <c r="AI111" s="271"/>
      <c r="AJ111" s="284"/>
      <c r="AK111" s="272"/>
    </row>
    <row r="112" spans="1:37" ht="25.5">
      <c r="A112" s="310"/>
      <c r="B112" s="340"/>
      <c r="C112" s="310"/>
      <c r="D112" s="310"/>
      <c r="E112" s="317"/>
      <c r="F112" s="49" t="s">
        <v>119</v>
      </c>
      <c r="G112" s="33"/>
      <c r="H112" s="33"/>
      <c r="I112" s="33"/>
      <c r="J112" s="33"/>
      <c r="K112" s="33"/>
      <c r="L112" s="33"/>
      <c r="M112" s="61">
        <v>6366</v>
      </c>
      <c r="N112" s="61">
        <v>6366</v>
      </c>
      <c r="O112" s="61">
        <v>6366</v>
      </c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272"/>
      <c r="AC112" s="272"/>
      <c r="AD112" s="272"/>
      <c r="AE112" s="284"/>
      <c r="AF112" s="288"/>
      <c r="AG112" s="288"/>
      <c r="AH112" s="283"/>
      <c r="AI112" s="271"/>
      <c r="AJ112" s="284"/>
      <c r="AK112" s="272"/>
    </row>
    <row r="113" spans="1:37" ht="25.5">
      <c r="A113" s="310"/>
      <c r="B113" s="340"/>
      <c r="C113" s="310"/>
      <c r="D113" s="310"/>
      <c r="E113" s="317"/>
      <c r="F113" s="49" t="s">
        <v>75</v>
      </c>
      <c r="G113" s="33"/>
      <c r="H113" s="33"/>
      <c r="I113" s="33"/>
      <c r="J113" s="33"/>
      <c r="K113" s="33"/>
      <c r="L113" s="33"/>
      <c r="M113" s="61">
        <v>62444</v>
      </c>
      <c r="N113" s="61">
        <v>62444</v>
      </c>
      <c r="O113" s="61">
        <v>62444</v>
      </c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272"/>
      <c r="AC113" s="272"/>
      <c r="AD113" s="272"/>
      <c r="AE113" s="284"/>
      <c r="AF113" s="288"/>
      <c r="AG113" s="288"/>
      <c r="AH113" s="283"/>
      <c r="AI113" s="271"/>
      <c r="AJ113" s="284"/>
      <c r="AK113" s="272"/>
    </row>
    <row r="114" spans="1:37" ht="25.5">
      <c r="A114" s="310"/>
      <c r="B114" s="340"/>
      <c r="C114" s="310"/>
      <c r="D114" s="310"/>
      <c r="E114" s="317"/>
      <c r="F114" s="49" t="s">
        <v>120</v>
      </c>
      <c r="G114" s="33"/>
      <c r="H114" s="33"/>
      <c r="I114" s="33"/>
      <c r="J114" s="33"/>
      <c r="K114" s="33"/>
      <c r="L114" s="33"/>
      <c r="M114" s="61">
        <v>3433</v>
      </c>
      <c r="N114" s="61">
        <v>3433</v>
      </c>
      <c r="O114" s="61">
        <v>3433</v>
      </c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272"/>
      <c r="AC114" s="272"/>
      <c r="AD114" s="272"/>
      <c r="AE114" s="284"/>
      <c r="AF114" s="288"/>
      <c r="AG114" s="288"/>
      <c r="AH114" s="283"/>
      <c r="AI114" s="271"/>
      <c r="AJ114" s="284"/>
      <c r="AK114" s="272"/>
    </row>
    <row r="115" spans="1:37" ht="25.5">
      <c r="A115" s="310"/>
      <c r="B115" s="340"/>
      <c r="C115" s="310"/>
      <c r="D115" s="310"/>
      <c r="E115" s="317"/>
      <c r="F115" s="49" t="s">
        <v>121</v>
      </c>
      <c r="G115" s="33"/>
      <c r="H115" s="33"/>
      <c r="I115" s="33"/>
      <c r="J115" s="33"/>
      <c r="K115" s="33"/>
      <c r="L115" s="33"/>
      <c r="M115" s="61">
        <v>6388</v>
      </c>
      <c r="N115" s="61">
        <v>6388</v>
      </c>
      <c r="O115" s="61">
        <v>6388</v>
      </c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272"/>
      <c r="AC115" s="272"/>
      <c r="AD115" s="272"/>
      <c r="AE115" s="284"/>
      <c r="AF115" s="288"/>
      <c r="AG115" s="288"/>
      <c r="AH115" s="283"/>
      <c r="AI115" s="271"/>
      <c r="AJ115" s="284"/>
      <c r="AK115" s="272"/>
    </row>
    <row r="116" spans="1:37" ht="25.5">
      <c r="A116" s="310"/>
      <c r="B116" s="340"/>
      <c r="C116" s="310"/>
      <c r="D116" s="310"/>
      <c r="E116" s="317"/>
      <c r="F116" s="44" t="s">
        <v>111</v>
      </c>
      <c r="G116" s="31"/>
      <c r="H116" s="31"/>
      <c r="I116" s="31"/>
      <c r="J116" s="31"/>
      <c r="K116" s="31"/>
      <c r="L116" s="31"/>
      <c r="M116" s="56">
        <v>546</v>
      </c>
      <c r="N116" s="56">
        <v>546</v>
      </c>
      <c r="O116" s="56">
        <v>546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272"/>
      <c r="AC116" s="272"/>
      <c r="AD116" s="272"/>
      <c r="AE116" s="274"/>
      <c r="AF116" s="288"/>
      <c r="AG116" s="288"/>
      <c r="AH116" s="283"/>
      <c r="AI116" s="271"/>
      <c r="AJ116" s="274"/>
      <c r="AK116" s="272"/>
    </row>
    <row r="117" spans="1:37" ht="20.25" customHeight="1">
      <c r="A117" s="8"/>
      <c r="B117" s="29" t="s">
        <v>143</v>
      </c>
      <c r="C117" s="8"/>
      <c r="D117" s="8"/>
      <c r="E117" s="14"/>
      <c r="F117" s="46"/>
      <c r="G117" s="32"/>
      <c r="H117" s="32"/>
      <c r="I117" s="32"/>
      <c r="J117" s="32"/>
      <c r="K117" s="32"/>
      <c r="L117" s="32"/>
      <c r="M117" s="32">
        <f>SUM(M84:M116)</f>
        <v>355224</v>
      </c>
      <c r="N117" s="32">
        <f>SUM(N84:N116)</f>
        <v>358117</v>
      </c>
      <c r="O117" s="32">
        <f>SUM(O84:O116)</f>
        <v>358117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84"/>
      <c r="AC117" s="84"/>
      <c r="AD117" s="84"/>
      <c r="AE117" s="89"/>
      <c r="AF117" s="85"/>
      <c r="AG117" s="85"/>
      <c r="AH117" s="90"/>
      <c r="AI117" s="89"/>
      <c r="AJ117" s="89"/>
      <c r="AK117" s="84"/>
    </row>
    <row r="118" spans="1:37" s="9" customFormat="1" ht="34.5" customHeight="1">
      <c r="A118" s="297">
        <v>27</v>
      </c>
      <c r="B118" s="298"/>
      <c r="C118" s="298"/>
      <c r="D118" s="298"/>
      <c r="E118" s="298"/>
      <c r="F118" s="298"/>
      <c r="G118" s="256" t="s">
        <v>174</v>
      </c>
      <c r="H118" s="256"/>
      <c r="I118" s="256"/>
      <c r="J118" s="266" t="s">
        <v>194</v>
      </c>
      <c r="K118" s="267"/>
      <c r="L118" s="268"/>
      <c r="M118" s="256" t="s">
        <v>193</v>
      </c>
      <c r="N118" s="256"/>
      <c r="O118" s="256"/>
      <c r="P118" s="266" t="s">
        <v>195</v>
      </c>
      <c r="Q118" s="267"/>
      <c r="R118" s="268"/>
      <c r="S118" s="256" t="s">
        <v>196</v>
      </c>
      <c r="T118" s="256"/>
      <c r="U118" s="256"/>
      <c r="V118" s="137"/>
      <c r="W118" s="137"/>
      <c r="X118" s="137"/>
      <c r="Y118" s="137"/>
      <c r="Z118" s="137"/>
      <c r="AA118" s="137"/>
      <c r="AB118" s="294"/>
      <c r="AC118" s="295"/>
      <c r="AD118" s="295"/>
      <c r="AE118" s="295"/>
      <c r="AF118" s="295"/>
      <c r="AG118" s="295"/>
      <c r="AH118" s="295"/>
      <c r="AI118" s="295"/>
      <c r="AJ118" s="295"/>
      <c r="AK118" s="296"/>
    </row>
    <row r="119" spans="1:37" ht="26.25" customHeight="1">
      <c r="A119" s="264">
        <v>28</v>
      </c>
      <c r="B119" s="265" t="s">
        <v>12</v>
      </c>
      <c r="C119" s="264" t="s">
        <v>205</v>
      </c>
      <c r="D119" s="264" t="s">
        <v>212</v>
      </c>
      <c r="E119" s="293" t="s">
        <v>19</v>
      </c>
      <c r="F119" s="44" t="s">
        <v>60</v>
      </c>
      <c r="G119" s="17"/>
      <c r="H119" s="17"/>
      <c r="I119" s="17"/>
      <c r="J119" s="31"/>
      <c r="K119" s="31"/>
      <c r="L119" s="31"/>
      <c r="M119" s="31"/>
      <c r="N119" s="31"/>
      <c r="O119" s="31"/>
      <c r="P119" s="61">
        <v>7577</v>
      </c>
      <c r="Q119" s="61">
        <v>7577</v>
      </c>
      <c r="R119" s="61">
        <v>7577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271" t="s">
        <v>10</v>
      </c>
      <c r="AC119" s="271" t="s">
        <v>213</v>
      </c>
      <c r="AD119" s="271" t="s">
        <v>11</v>
      </c>
      <c r="AE119" s="271" t="s">
        <v>16</v>
      </c>
      <c r="AF119" s="283" t="s">
        <v>201</v>
      </c>
      <c r="AG119" s="283" t="s">
        <v>15</v>
      </c>
      <c r="AH119" s="283" t="s">
        <v>214</v>
      </c>
      <c r="AI119" s="271">
        <v>90</v>
      </c>
      <c r="AJ119" s="273" t="s">
        <v>175</v>
      </c>
      <c r="AK119" s="271" t="s">
        <v>18</v>
      </c>
    </row>
    <row r="120" spans="1:37" ht="30" customHeight="1">
      <c r="A120" s="264"/>
      <c r="B120" s="265"/>
      <c r="C120" s="264"/>
      <c r="D120" s="264"/>
      <c r="E120" s="293"/>
      <c r="F120" s="48" t="s">
        <v>61</v>
      </c>
      <c r="G120" s="17"/>
      <c r="H120" s="17"/>
      <c r="I120" s="17"/>
      <c r="J120" s="31"/>
      <c r="K120" s="31"/>
      <c r="L120" s="31"/>
      <c r="M120" s="31"/>
      <c r="N120" s="31"/>
      <c r="O120" s="31"/>
      <c r="P120" s="61">
        <v>385</v>
      </c>
      <c r="Q120" s="61">
        <v>385</v>
      </c>
      <c r="R120" s="61">
        <v>385</v>
      </c>
      <c r="S120" s="31"/>
      <c r="T120" s="31"/>
      <c r="U120" s="31"/>
      <c r="V120" s="31"/>
      <c r="W120" s="31"/>
      <c r="X120" s="31"/>
      <c r="Y120" s="31"/>
      <c r="Z120" s="31"/>
      <c r="AA120" s="31"/>
      <c r="AB120" s="271"/>
      <c r="AC120" s="271"/>
      <c r="AD120" s="271"/>
      <c r="AE120" s="271"/>
      <c r="AF120" s="283"/>
      <c r="AG120" s="283"/>
      <c r="AH120" s="283"/>
      <c r="AI120" s="271"/>
      <c r="AJ120" s="284"/>
      <c r="AK120" s="271"/>
    </row>
    <row r="121" spans="1:37" ht="25.5" customHeight="1">
      <c r="A121" s="264"/>
      <c r="B121" s="265"/>
      <c r="C121" s="264"/>
      <c r="D121" s="264"/>
      <c r="E121" s="293"/>
      <c r="F121" s="48" t="s">
        <v>68</v>
      </c>
      <c r="G121" s="17"/>
      <c r="H121" s="17"/>
      <c r="I121" s="17"/>
      <c r="J121" s="31"/>
      <c r="K121" s="31"/>
      <c r="L121" s="31"/>
      <c r="M121" s="31"/>
      <c r="N121" s="31"/>
      <c r="O121" s="31"/>
      <c r="P121" s="56">
        <v>250</v>
      </c>
      <c r="Q121" s="56">
        <v>250</v>
      </c>
      <c r="R121" s="56">
        <v>250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271"/>
      <c r="AC121" s="271"/>
      <c r="AD121" s="271"/>
      <c r="AE121" s="271"/>
      <c r="AF121" s="283"/>
      <c r="AG121" s="283"/>
      <c r="AH121" s="283"/>
      <c r="AI121" s="271"/>
      <c r="AJ121" s="284"/>
      <c r="AK121" s="271"/>
    </row>
    <row r="122" spans="1:37" ht="24.75" customHeight="1">
      <c r="A122" s="264"/>
      <c r="B122" s="265"/>
      <c r="C122" s="264"/>
      <c r="D122" s="264"/>
      <c r="E122" s="293"/>
      <c r="F122" s="48" t="s">
        <v>85</v>
      </c>
      <c r="G122" s="17"/>
      <c r="H122" s="17"/>
      <c r="I122" s="17"/>
      <c r="J122" s="31"/>
      <c r="K122" s="31"/>
      <c r="L122" s="31"/>
      <c r="M122" s="31"/>
      <c r="N122" s="31"/>
      <c r="O122" s="31"/>
      <c r="P122" s="61">
        <v>70</v>
      </c>
      <c r="Q122" s="61">
        <v>70</v>
      </c>
      <c r="R122" s="61">
        <v>70</v>
      </c>
      <c r="S122" s="31"/>
      <c r="T122" s="31"/>
      <c r="U122" s="31"/>
      <c r="V122" s="31"/>
      <c r="W122" s="31"/>
      <c r="X122" s="31"/>
      <c r="Y122" s="31"/>
      <c r="Z122" s="31"/>
      <c r="AA122" s="31"/>
      <c r="AB122" s="271"/>
      <c r="AC122" s="271"/>
      <c r="AD122" s="271"/>
      <c r="AE122" s="271"/>
      <c r="AF122" s="283"/>
      <c r="AG122" s="283"/>
      <c r="AH122" s="283"/>
      <c r="AI122" s="271"/>
      <c r="AJ122" s="284"/>
      <c r="AK122" s="271"/>
    </row>
    <row r="123" spans="1:37" ht="24.75" customHeight="1">
      <c r="A123" s="264"/>
      <c r="B123" s="265"/>
      <c r="C123" s="264"/>
      <c r="D123" s="264"/>
      <c r="E123" s="293"/>
      <c r="F123" s="48" t="s">
        <v>69</v>
      </c>
      <c r="G123" s="17"/>
      <c r="H123" s="17"/>
      <c r="I123" s="17"/>
      <c r="J123" s="31"/>
      <c r="K123" s="31"/>
      <c r="L123" s="31"/>
      <c r="M123" s="31"/>
      <c r="N123" s="31"/>
      <c r="O123" s="31"/>
      <c r="P123" s="56">
        <v>62</v>
      </c>
      <c r="Q123" s="56">
        <v>62</v>
      </c>
      <c r="R123" s="56">
        <v>62</v>
      </c>
      <c r="S123" s="31"/>
      <c r="T123" s="31"/>
      <c r="U123" s="31"/>
      <c r="V123" s="31"/>
      <c r="W123" s="31"/>
      <c r="X123" s="31"/>
      <c r="Y123" s="31"/>
      <c r="Z123" s="31"/>
      <c r="AA123" s="31"/>
      <c r="AB123" s="271"/>
      <c r="AC123" s="271"/>
      <c r="AD123" s="271"/>
      <c r="AE123" s="271"/>
      <c r="AF123" s="283"/>
      <c r="AG123" s="283"/>
      <c r="AH123" s="283" t="s">
        <v>215</v>
      </c>
      <c r="AI123" s="271">
        <v>85</v>
      </c>
      <c r="AJ123" s="284"/>
      <c r="AK123" s="271"/>
    </row>
    <row r="124" spans="1:37" ht="25.5" customHeight="1">
      <c r="A124" s="264"/>
      <c r="B124" s="265"/>
      <c r="C124" s="264"/>
      <c r="D124" s="264"/>
      <c r="E124" s="293"/>
      <c r="F124" s="44" t="s">
        <v>89</v>
      </c>
      <c r="G124" s="17"/>
      <c r="H124" s="17"/>
      <c r="I124" s="17"/>
      <c r="J124" s="31"/>
      <c r="K124" s="31"/>
      <c r="L124" s="31"/>
      <c r="M124" s="31"/>
      <c r="N124" s="31"/>
      <c r="O124" s="31"/>
      <c r="P124" s="56">
        <v>140</v>
      </c>
      <c r="Q124" s="56">
        <v>140</v>
      </c>
      <c r="R124" s="56">
        <v>140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271"/>
      <c r="AC124" s="271"/>
      <c r="AD124" s="271"/>
      <c r="AE124" s="271"/>
      <c r="AF124" s="283"/>
      <c r="AG124" s="283"/>
      <c r="AH124" s="283"/>
      <c r="AI124" s="271"/>
      <c r="AJ124" s="284"/>
      <c r="AK124" s="271"/>
    </row>
    <row r="125" spans="1:37" ht="26.25" customHeight="1">
      <c r="A125" s="264"/>
      <c r="B125" s="265"/>
      <c r="C125" s="264"/>
      <c r="D125" s="264"/>
      <c r="E125" s="293"/>
      <c r="F125" s="44" t="s">
        <v>90</v>
      </c>
      <c r="G125" s="17"/>
      <c r="H125" s="17"/>
      <c r="I125" s="17"/>
      <c r="J125" s="31"/>
      <c r="K125" s="31"/>
      <c r="L125" s="31"/>
      <c r="M125" s="31"/>
      <c r="N125" s="31"/>
      <c r="O125" s="31"/>
      <c r="P125" s="61">
        <v>140</v>
      </c>
      <c r="Q125" s="61">
        <v>140</v>
      </c>
      <c r="R125" s="61">
        <v>140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271"/>
      <c r="AC125" s="271"/>
      <c r="AD125" s="271"/>
      <c r="AE125" s="271"/>
      <c r="AF125" s="283"/>
      <c r="AG125" s="283"/>
      <c r="AH125" s="283"/>
      <c r="AI125" s="271"/>
      <c r="AJ125" s="284"/>
      <c r="AK125" s="271"/>
    </row>
    <row r="126" spans="1:37" ht="26.25" customHeight="1">
      <c r="A126" s="264"/>
      <c r="B126" s="265"/>
      <c r="C126" s="264"/>
      <c r="D126" s="264"/>
      <c r="E126" s="293"/>
      <c r="F126" s="44" t="s">
        <v>98</v>
      </c>
      <c r="G126" s="17"/>
      <c r="H126" s="17"/>
      <c r="I126" s="17"/>
      <c r="J126" s="31"/>
      <c r="K126" s="31"/>
      <c r="L126" s="31"/>
      <c r="M126" s="31"/>
      <c r="N126" s="31"/>
      <c r="O126" s="31"/>
      <c r="P126" s="61">
        <v>361</v>
      </c>
      <c r="Q126" s="61">
        <v>361</v>
      </c>
      <c r="R126" s="61">
        <v>361</v>
      </c>
      <c r="S126" s="31"/>
      <c r="T126" s="31"/>
      <c r="U126" s="31"/>
      <c r="V126" s="31"/>
      <c r="W126" s="31"/>
      <c r="X126" s="31"/>
      <c r="Y126" s="31"/>
      <c r="Z126" s="31"/>
      <c r="AA126" s="31"/>
      <c r="AB126" s="271"/>
      <c r="AC126" s="271"/>
      <c r="AD126" s="271"/>
      <c r="AE126" s="271"/>
      <c r="AF126" s="283"/>
      <c r="AG126" s="283"/>
      <c r="AH126" s="283"/>
      <c r="AI126" s="271"/>
      <c r="AJ126" s="284"/>
      <c r="AK126" s="271"/>
    </row>
    <row r="127" spans="1:37" ht="26.25" customHeight="1">
      <c r="A127" s="264"/>
      <c r="B127" s="265"/>
      <c r="C127" s="264"/>
      <c r="D127" s="264"/>
      <c r="E127" s="293"/>
      <c r="F127" s="44" t="s">
        <v>92</v>
      </c>
      <c r="G127" s="17"/>
      <c r="H127" s="17"/>
      <c r="I127" s="17"/>
      <c r="J127" s="31"/>
      <c r="K127" s="31"/>
      <c r="L127" s="31"/>
      <c r="M127" s="31"/>
      <c r="N127" s="31"/>
      <c r="O127" s="31"/>
      <c r="P127" s="61">
        <v>133</v>
      </c>
      <c r="Q127" s="61">
        <v>133</v>
      </c>
      <c r="R127" s="61">
        <v>133</v>
      </c>
      <c r="S127" s="31"/>
      <c r="T127" s="31"/>
      <c r="U127" s="31"/>
      <c r="V127" s="31"/>
      <c r="W127" s="31"/>
      <c r="X127" s="31"/>
      <c r="Y127" s="31"/>
      <c r="Z127" s="31"/>
      <c r="AA127" s="31"/>
      <c r="AB127" s="271"/>
      <c r="AC127" s="271"/>
      <c r="AD127" s="271"/>
      <c r="AE127" s="271"/>
      <c r="AF127" s="283"/>
      <c r="AG127" s="283"/>
      <c r="AH127" s="283"/>
      <c r="AI127" s="271"/>
      <c r="AJ127" s="284"/>
      <c r="AK127" s="271"/>
    </row>
    <row r="128" spans="1:37" ht="24" customHeight="1">
      <c r="A128" s="264"/>
      <c r="B128" s="265"/>
      <c r="C128" s="264"/>
      <c r="D128" s="264"/>
      <c r="E128" s="293"/>
      <c r="F128" s="44" t="s">
        <v>94</v>
      </c>
      <c r="G128" s="17"/>
      <c r="H128" s="17"/>
      <c r="I128" s="17"/>
      <c r="J128" s="31"/>
      <c r="K128" s="31"/>
      <c r="L128" s="31"/>
      <c r="M128" s="31"/>
      <c r="N128" s="31"/>
      <c r="O128" s="31"/>
      <c r="P128" s="61">
        <v>254</v>
      </c>
      <c r="Q128" s="61">
        <v>254</v>
      </c>
      <c r="R128" s="61">
        <v>254</v>
      </c>
      <c r="S128" s="31"/>
      <c r="T128" s="31"/>
      <c r="U128" s="31"/>
      <c r="V128" s="31"/>
      <c r="W128" s="31"/>
      <c r="X128" s="31"/>
      <c r="Y128" s="31"/>
      <c r="Z128" s="31"/>
      <c r="AA128" s="31"/>
      <c r="AB128" s="271"/>
      <c r="AC128" s="271"/>
      <c r="AD128" s="271"/>
      <c r="AE128" s="271"/>
      <c r="AF128" s="283"/>
      <c r="AG128" s="283"/>
      <c r="AH128" s="283"/>
      <c r="AI128" s="271"/>
      <c r="AJ128" s="284"/>
      <c r="AK128" s="271"/>
    </row>
    <row r="129" spans="1:37" ht="24" customHeight="1">
      <c r="A129" s="264"/>
      <c r="B129" s="265"/>
      <c r="C129" s="264"/>
      <c r="D129" s="264"/>
      <c r="E129" s="293"/>
      <c r="F129" s="44" t="s">
        <v>78</v>
      </c>
      <c r="G129" s="17"/>
      <c r="H129" s="17"/>
      <c r="I129" s="17"/>
      <c r="J129" s="31"/>
      <c r="K129" s="31"/>
      <c r="L129" s="31"/>
      <c r="M129" s="31"/>
      <c r="N129" s="31"/>
      <c r="O129" s="31"/>
      <c r="P129" s="56">
        <v>70</v>
      </c>
      <c r="Q129" s="56">
        <v>70</v>
      </c>
      <c r="R129" s="56">
        <v>70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271"/>
      <c r="AC129" s="271"/>
      <c r="AD129" s="271"/>
      <c r="AE129" s="271"/>
      <c r="AF129" s="283"/>
      <c r="AG129" s="283"/>
      <c r="AH129" s="283"/>
      <c r="AI129" s="271"/>
      <c r="AJ129" s="284"/>
      <c r="AK129" s="271"/>
    </row>
    <row r="130" spans="1:37" ht="24" customHeight="1">
      <c r="A130" s="264"/>
      <c r="B130" s="265"/>
      <c r="C130" s="264"/>
      <c r="D130" s="264"/>
      <c r="E130" s="293"/>
      <c r="F130" s="44" t="s">
        <v>100</v>
      </c>
      <c r="G130" s="17"/>
      <c r="H130" s="17"/>
      <c r="I130" s="17"/>
      <c r="J130" s="31"/>
      <c r="K130" s="31"/>
      <c r="L130" s="31"/>
      <c r="M130" s="31"/>
      <c r="N130" s="31"/>
      <c r="O130" s="31"/>
      <c r="P130" s="56">
        <v>133</v>
      </c>
      <c r="Q130" s="56">
        <v>133</v>
      </c>
      <c r="R130" s="56">
        <v>133</v>
      </c>
      <c r="S130" s="31"/>
      <c r="T130" s="31"/>
      <c r="U130" s="31"/>
      <c r="V130" s="31"/>
      <c r="W130" s="31"/>
      <c r="X130" s="31"/>
      <c r="Y130" s="31"/>
      <c r="Z130" s="31"/>
      <c r="AA130" s="31"/>
      <c r="AB130" s="271"/>
      <c r="AC130" s="271"/>
      <c r="AD130" s="271"/>
      <c r="AE130" s="271"/>
      <c r="AF130" s="283"/>
      <c r="AG130" s="283"/>
      <c r="AH130" s="283"/>
      <c r="AI130" s="271"/>
      <c r="AJ130" s="284"/>
      <c r="AK130" s="271"/>
    </row>
    <row r="131" spans="1:37" ht="24" customHeight="1">
      <c r="A131" s="264"/>
      <c r="B131" s="265"/>
      <c r="C131" s="264"/>
      <c r="D131" s="264"/>
      <c r="E131" s="293"/>
      <c r="F131" s="44" t="s">
        <v>101</v>
      </c>
      <c r="G131" s="17"/>
      <c r="H131" s="17"/>
      <c r="I131" s="17"/>
      <c r="J131" s="31"/>
      <c r="K131" s="31"/>
      <c r="L131" s="31"/>
      <c r="M131" s="31"/>
      <c r="N131" s="31"/>
      <c r="O131" s="31"/>
      <c r="P131" s="212">
        <v>0</v>
      </c>
      <c r="Q131" s="61">
        <v>180</v>
      </c>
      <c r="R131" s="61">
        <v>180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271"/>
      <c r="AC131" s="271"/>
      <c r="AD131" s="271"/>
      <c r="AE131" s="271"/>
      <c r="AF131" s="283"/>
      <c r="AG131" s="283"/>
      <c r="AH131" s="283"/>
      <c r="AI131" s="271"/>
      <c r="AJ131" s="284"/>
      <c r="AK131" s="271"/>
    </row>
    <row r="132" spans="1:37" ht="26.25" customHeight="1">
      <c r="A132" s="264"/>
      <c r="B132" s="265"/>
      <c r="C132" s="264"/>
      <c r="D132" s="264"/>
      <c r="E132" s="293"/>
      <c r="F132" s="44" t="s">
        <v>81</v>
      </c>
      <c r="G132" s="17"/>
      <c r="H132" s="17"/>
      <c r="I132" s="17"/>
      <c r="J132" s="31"/>
      <c r="K132" s="31"/>
      <c r="L132" s="31"/>
      <c r="M132" s="31"/>
      <c r="N132" s="31"/>
      <c r="O132" s="31"/>
      <c r="P132" s="61">
        <v>143</v>
      </c>
      <c r="Q132" s="61">
        <v>143</v>
      </c>
      <c r="R132" s="61">
        <v>143</v>
      </c>
      <c r="S132" s="31"/>
      <c r="T132" s="31"/>
      <c r="U132" s="31"/>
      <c r="V132" s="31"/>
      <c r="W132" s="31"/>
      <c r="X132" s="31"/>
      <c r="Y132" s="31"/>
      <c r="Z132" s="31"/>
      <c r="AA132" s="31"/>
      <c r="AB132" s="271"/>
      <c r="AC132" s="271"/>
      <c r="AD132" s="271"/>
      <c r="AE132" s="271"/>
      <c r="AF132" s="283"/>
      <c r="AG132" s="283"/>
      <c r="AH132" s="283"/>
      <c r="AI132" s="271"/>
      <c r="AJ132" s="284"/>
      <c r="AK132" s="271"/>
    </row>
    <row r="133" spans="1:37" ht="24.75" customHeight="1">
      <c r="A133" s="264"/>
      <c r="B133" s="265"/>
      <c r="C133" s="264"/>
      <c r="D133" s="264"/>
      <c r="E133" s="293"/>
      <c r="F133" s="44" t="s">
        <v>86</v>
      </c>
      <c r="G133" s="17"/>
      <c r="H133" s="17"/>
      <c r="I133" s="17"/>
      <c r="J133" s="31"/>
      <c r="K133" s="31"/>
      <c r="L133" s="31"/>
      <c r="M133" s="31"/>
      <c r="N133" s="31"/>
      <c r="O133" s="31"/>
      <c r="P133" s="56">
        <v>140</v>
      </c>
      <c r="Q133" s="56">
        <v>140</v>
      </c>
      <c r="R133" s="56">
        <v>140</v>
      </c>
      <c r="S133" s="31"/>
      <c r="T133" s="31"/>
      <c r="U133" s="31"/>
      <c r="V133" s="31"/>
      <c r="W133" s="31"/>
      <c r="X133" s="31"/>
      <c r="Y133" s="31"/>
      <c r="Z133" s="31"/>
      <c r="AA133" s="31"/>
      <c r="AB133" s="271"/>
      <c r="AC133" s="272"/>
      <c r="AD133" s="271"/>
      <c r="AE133" s="271"/>
      <c r="AF133" s="283"/>
      <c r="AG133" s="283"/>
      <c r="AH133" s="283"/>
      <c r="AI133" s="271"/>
      <c r="AJ133" s="274"/>
      <c r="AK133" s="271"/>
    </row>
    <row r="134" spans="1:37" ht="19.5" customHeight="1">
      <c r="A134" s="4"/>
      <c r="B134" s="26" t="s">
        <v>143</v>
      </c>
      <c r="C134" s="4"/>
      <c r="D134" s="4"/>
      <c r="E134" s="13"/>
      <c r="F134" s="46"/>
      <c r="G134" s="10"/>
      <c r="H134" s="10"/>
      <c r="I134" s="10"/>
      <c r="J134" s="32"/>
      <c r="K134" s="32"/>
      <c r="L134" s="32"/>
      <c r="M134" s="32"/>
      <c r="N134" s="32"/>
      <c r="O134" s="32"/>
      <c r="P134" s="58">
        <f>SUM(P119:P133)</f>
        <v>9858</v>
      </c>
      <c r="Q134" s="58">
        <f>SUM(Q119:Q133)</f>
        <v>10038</v>
      </c>
      <c r="R134" s="58">
        <f>SUM(R119:R133)</f>
        <v>10038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89"/>
      <c r="AC134" s="84"/>
      <c r="AD134" s="89"/>
      <c r="AE134" s="89"/>
      <c r="AF134" s="90"/>
      <c r="AG134" s="90"/>
      <c r="AH134" s="90"/>
      <c r="AI134" s="89"/>
      <c r="AJ134" s="89"/>
      <c r="AK134" s="89"/>
    </row>
    <row r="135" spans="1:37" s="9" customFormat="1" ht="38.25" customHeight="1">
      <c r="A135" s="297"/>
      <c r="B135" s="298"/>
      <c r="C135" s="298"/>
      <c r="D135" s="298"/>
      <c r="E135" s="298"/>
      <c r="F135" s="298"/>
      <c r="G135" s="256" t="s">
        <v>174</v>
      </c>
      <c r="H135" s="256"/>
      <c r="I135" s="256"/>
      <c r="J135" s="266" t="s">
        <v>194</v>
      </c>
      <c r="K135" s="267"/>
      <c r="L135" s="268"/>
      <c r="M135" s="256" t="s">
        <v>193</v>
      </c>
      <c r="N135" s="256"/>
      <c r="O135" s="256"/>
      <c r="P135" s="266" t="s">
        <v>195</v>
      </c>
      <c r="Q135" s="267"/>
      <c r="R135" s="268"/>
      <c r="S135" s="256" t="s">
        <v>196</v>
      </c>
      <c r="T135" s="256"/>
      <c r="U135" s="256"/>
      <c r="V135" s="137"/>
      <c r="W135" s="137"/>
      <c r="X135" s="137"/>
      <c r="Y135" s="137"/>
      <c r="Z135" s="137"/>
      <c r="AA135" s="137"/>
      <c r="AB135" s="294"/>
      <c r="AC135" s="295"/>
      <c r="AD135" s="295"/>
      <c r="AE135" s="295"/>
      <c r="AF135" s="295"/>
      <c r="AG135" s="295"/>
      <c r="AH135" s="295"/>
      <c r="AI135" s="295"/>
      <c r="AJ135" s="295"/>
      <c r="AK135" s="296"/>
    </row>
    <row r="136" spans="1:37" ht="40.5" customHeight="1">
      <c r="A136" s="269">
        <v>29</v>
      </c>
      <c r="B136" s="318" t="s">
        <v>12</v>
      </c>
      <c r="C136" s="269" t="s">
        <v>205</v>
      </c>
      <c r="D136" s="269" t="s">
        <v>216</v>
      </c>
      <c r="E136" s="303" t="s">
        <v>19</v>
      </c>
      <c r="F136" s="289" t="s">
        <v>74</v>
      </c>
      <c r="G136" s="254"/>
      <c r="H136" s="254"/>
      <c r="I136" s="254"/>
      <c r="J136" s="254"/>
      <c r="K136" s="254"/>
      <c r="L136" s="254"/>
      <c r="M136" s="254"/>
      <c r="N136" s="254"/>
      <c r="O136" s="254"/>
      <c r="P136" s="376">
        <v>8400</v>
      </c>
      <c r="Q136" s="376">
        <v>8400</v>
      </c>
      <c r="R136" s="376">
        <v>8400</v>
      </c>
      <c r="S136" s="254"/>
      <c r="T136" s="254"/>
      <c r="U136" s="254"/>
      <c r="V136" s="138"/>
      <c r="W136" s="138"/>
      <c r="X136" s="138"/>
      <c r="Y136" s="138"/>
      <c r="Z136" s="138"/>
      <c r="AA136" s="138"/>
      <c r="AB136" s="273" t="s">
        <v>10</v>
      </c>
      <c r="AC136" s="273" t="s">
        <v>217</v>
      </c>
      <c r="AD136" s="273" t="s">
        <v>11</v>
      </c>
      <c r="AE136" s="273" t="s">
        <v>16</v>
      </c>
      <c r="AF136" s="275" t="s">
        <v>201</v>
      </c>
      <c r="AG136" s="275" t="s">
        <v>15</v>
      </c>
      <c r="AH136" s="77" t="s">
        <v>214</v>
      </c>
      <c r="AI136" s="205">
        <v>95</v>
      </c>
      <c r="AJ136" s="273" t="s">
        <v>175</v>
      </c>
      <c r="AK136" s="273" t="s">
        <v>18</v>
      </c>
    </row>
    <row r="137" spans="1:37" ht="30" customHeight="1">
      <c r="A137" s="270"/>
      <c r="B137" s="319"/>
      <c r="C137" s="270"/>
      <c r="D137" s="270"/>
      <c r="E137" s="314"/>
      <c r="F137" s="290"/>
      <c r="G137" s="255"/>
      <c r="H137" s="255"/>
      <c r="I137" s="255"/>
      <c r="J137" s="255"/>
      <c r="K137" s="255"/>
      <c r="L137" s="255"/>
      <c r="M137" s="255"/>
      <c r="N137" s="255"/>
      <c r="O137" s="255"/>
      <c r="P137" s="377"/>
      <c r="Q137" s="377"/>
      <c r="R137" s="377"/>
      <c r="S137" s="255"/>
      <c r="T137" s="255"/>
      <c r="U137" s="255"/>
      <c r="V137" s="139"/>
      <c r="W137" s="139"/>
      <c r="X137" s="139"/>
      <c r="Y137" s="139"/>
      <c r="Z137" s="139"/>
      <c r="AA137" s="139"/>
      <c r="AB137" s="274"/>
      <c r="AC137" s="274"/>
      <c r="AD137" s="274"/>
      <c r="AE137" s="274"/>
      <c r="AF137" s="277"/>
      <c r="AG137" s="277"/>
      <c r="AH137" s="77" t="s">
        <v>215</v>
      </c>
      <c r="AI137" s="207">
        <v>90</v>
      </c>
      <c r="AJ137" s="274"/>
      <c r="AK137" s="274"/>
    </row>
    <row r="138" spans="1:37" ht="19.5" customHeight="1">
      <c r="A138" s="4"/>
      <c r="B138" s="26" t="s">
        <v>143</v>
      </c>
      <c r="C138" s="4"/>
      <c r="D138" s="4"/>
      <c r="E138" s="13"/>
      <c r="F138" s="46"/>
      <c r="G138" s="32"/>
      <c r="H138" s="32"/>
      <c r="I138" s="32"/>
      <c r="J138" s="32"/>
      <c r="K138" s="32"/>
      <c r="L138" s="32"/>
      <c r="M138" s="32"/>
      <c r="N138" s="32"/>
      <c r="O138" s="32"/>
      <c r="P138" s="55">
        <f>P136</f>
        <v>8400</v>
      </c>
      <c r="Q138" s="55">
        <f>Q136</f>
        <v>8400</v>
      </c>
      <c r="R138" s="55">
        <f>R136</f>
        <v>8400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89"/>
      <c r="AC138" s="89"/>
      <c r="AD138" s="89"/>
      <c r="AE138" s="89"/>
      <c r="AF138" s="90"/>
      <c r="AG138" s="90"/>
      <c r="AH138" s="92"/>
      <c r="AI138" s="93"/>
      <c r="AJ138" s="93"/>
      <c r="AK138" s="89"/>
    </row>
    <row r="139" spans="1:37" s="9" customFormat="1" ht="35.25" customHeight="1">
      <c r="A139" s="297"/>
      <c r="B139" s="298"/>
      <c r="C139" s="298"/>
      <c r="D139" s="298"/>
      <c r="E139" s="298"/>
      <c r="F139" s="298"/>
      <c r="G139" s="256" t="s">
        <v>174</v>
      </c>
      <c r="H139" s="256"/>
      <c r="I139" s="256"/>
      <c r="J139" s="266" t="s">
        <v>194</v>
      </c>
      <c r="K139" s="267"/>
      <c r="L139" s="268"/>
      <c r="M139" s="256" t="s">
        <v>193</v>
      </c>
      <c r="N139" s="256"/>
      <c r="O139" s="256"/>
      <c r="P139" s="266" t="s">
        <v>195</v>
      </c>
      <c r="Q139" s="267"/>
      <c r="R139" s="268"/>
      <c r="S139" s="256" t="s">
        <v>196</v>
      </c>
      <c r="T139" s="256"/>
      <c r="U139" s="256"/>
      <c r="V139" s="137"/>
      <c r="W139" s="137"/>
      <c r="X139" s="137"/>
      <c r="Y139" s="137"/>
      <c r="Z139" s="137"/>
      <c r="AA139" s="137"/>
      <c r="AB139" s="294"/>
      <c r="AC139" s="295"/>
      <c r="AD139" s="295"/>
      <c r="AE139" s="295"/>
      <c r="AF139" s="295"/>
      <c r="AG139" s="295"/>
      <c r="AH139" s="295"/>
      <c r="AI139" s="295"/>
      <c r="AJ139" s="295"/>
      <c r="AK139" s="296"/>
    </row>
    <row r="140" spans="1:37" ht="25.5" customHeight="1">
      <c r="A140" s="264">
        <v>30</v>
      </c>
      <c r="B140" s="265" t="s">
        <v>12</v>
      </c>
      <c r="C140" s="264" t="s">
        <v>205</v>
      </c>
      <c r="D140" s="264" t="s">
        <v>204</v>
      </c>
      <c r="E140" s="293" t="s">
        <v>19</v>
      </c>
      <c r="F140" s="44" t="s">
        <v>70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122">
        <v>11830</v>
      </c>
      <c r="Q140" s="122">
        <v>11830</v>
      </c>
      <c r="R140" s="122">
        <v>11830</v>
      </c>
      <c r="S140" s="31"/>
      <c r="T140" s="31"/>
      <c r="U140" s="31"/>
      <c r="V140" s="31"/>
      <c r="W140" s="31"/>
      <c r="X140" s="31"/>
      <c r="Y140" s="31"/>
      <c r="Z140" s="31"/>
      <c r="AA140" s="31"/>
      <c r="AB140" s="271" t="s">
        <v>10</v>
      </c>
      <c r="AC140" s="271" t="s">
        <v>219</v>
      </c>
      <c r="AD140" s="271" t="s">
        <v>11</v>
      </c>
      <c r="AE140" s="271" t="s">
        <v>16</v>
      </c>
      <c r="AF140" s="283" t="s">
        <v>201</v>
      </c>
      <c r="AG140" s="283" t="s">
        <v>15</v>
      </c>
      <c r="AH140" s="283" t="s">
        <v>218</v>
      </c>
      <c r="AI140" s="271">
        <v>90</v>
      </c>
      <c r="AJ140" s="273" t="s">
        <v>175</v>
      </c>
      <c r="AK140" s="271" t="s">
        <v>18</v>
      </c>
    </row>
    <row r="141" spans="1:37" ht="28.5" customHeight="1">
      <c r="A141" s="264"/>
      <c r="B141" s="265"/>
      <c r="C141" s="264"/>
      <c r="D141" s="264"/>
      <c r="E141" s="293"/>
      <c r="F141" s="48" t="s">
        <v>61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122">
        <v>2700</v>
      </c>
      <c r="Q141" s="122">
        <v>2700</v>
      </c>
      <c r="R141" s="122">
        <v>2700</v>
      </c>
      <c r="S141" s="31"/>
      <c r="T141" s="31"/>
      <c r="U141" s="31"/>
      <c r="V141" s="31"/>
      <c r="W141" s="31"/>
      <c r="X141" s="31"/>
      <c r="Y141" s="31"/>
      <c r="Z141" s="31"/>
      <c r="AA141" s="31"/>
      <c r="AB141" s="271"/>
      <c r="AC141" s="271"/>
      <c r="AD141" s="271"/>
      <c r="AE141" s="271"/>
      <c r="AF141" s="283"/>
      <c r="AG141" s="283"/>
      <c r="AH141" s="283"/>
      <c r="AI141" s="271"/>
      <c r="AJ141" s="284"/>
      <c r="AK141" s="271"/>
    </row>
    <row r="142" spans="1:37" ht="30" customHeight="1">
      <c r="A142" s="264"/>
      <c r="B142" s="265"/>
      <c r="C142" s="264"/>
      <c r="D142" s="264"/>
      <c r="E142" s="293"/>
      <c r="F142" s="48" t="s">
        <v>68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122">
        <v>3025</v>
      </c>
      <c r="Q142" s="122">
        <v>3025</v>
      </c>
      <c r="R142" s="122">
        <v>3025</v>
      </c>
      <c r="S142" s="31"/>
      <c r="T142" s="31"/>
      <c r="U142" s="31"/>
      <c r="V142" s="31"/>
      <c r="W142" s="31"/>
      <c r="X142" s="31"/>
      <c r="Y142" s="31"/>
      <c r="Z142" s="31"/>
      <c r="AA142" s="31"/>
      <c r="AB142" s="271"/>
      <c r="AC142" s="271"/>
      <c r="AD142" s="271"/>
      <c r="AE142" s="271"/>
      <c r="AF142" s="283"/>
      <c r="AG142" s="283"/>
      <c r="AH142" s="283"/>
      <c r="AI142" s="271"/>
      <c r="AJ142" s="284"/>
      <c r="AK142" s="271"/>
    </row>
    <row r="143" spans="1:37" ht="30" customHeight="1">
      <c r="A143" s="264"/>
      <c r="B143" s="265"/>
      <c r="C143" s="264"/>
      <c r="D143" s="264"/>
      <c r="E143" s="293"/>
      <c r="F143" s="44" t="s">
        <v>85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122">
        <v>652</v>
      </c>
      <c r="Q143" s="122">
        <v>652</v>
      </c>
      <c r="R143" s="122">
        <v>652</v>
      </c>
      <c r="S143" s="31"/>
      <c r="T143" s="31"/>
      <c r="U143" s="31"/>
      <c r="V143" s="31"/>
      <c r="W143" s="31"/>
      <c r="X143" s="31"/>
      <c r="Y143" s="31"/>
      <c r="Z143" s="31"/>
      <c r="AA143" s="31"/>
      <c r="AB143" s="271"/>
      <c r="AC143" s="271"/>
      <c r="AD143" s="271"/>
      <c r="AE143" s="271"/>
      <c r="AF143" s="283"/>
      <c r="AG143" s="283"/>
      <c r="AH143" s="283"/>
      <c r="AI143" s="271"/>
      <c r="AJ143" s="284"/>
      <c r="AK143" s="271"/>
    </row>
    <row r="144" spans="1:37" ht="29.25" customHeight="1">
      <c r="A144" s="264"/>
      <c r="B144" s="265"/>
      <c r="C144" s="264"/>
      <c r="D144" s="264"/>
      <c r="E144" s="293"/>
      <c r="F144" s="44" t="s">
        <v>77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122">
        <v>199</v>
      </c>
      <c r="Q144" s="122">
        <v>199</v>
      </c>
      <c r="R144" s="122">
        <v>199</v>
      </c>
      <c r="S144" s="31"/>
      <c r="T144" s="31"/>
      <c r="U144" s="31"/>
      <c r="V144" s="31"/>
      <c r="W144" s="31"/>
      <c r="X144" s="31"/>
      <c r="Y144" s="31"/>
      <c r="Z144" s="31"/>
      <c r="AA144" s="31"/>
      <c r="AB144" s="271"/>
      <c r="AC144" s="271"/>
      <c r="AD144" s="271"/>
      <c r="AE144" s="271"/>
      <c r="AF144" s="283"/>
      <c r="AG144" s="283"/>
      <c r="AH144" s="283" t="s">
        <v>215</v>
      </c>
      <c r="AI144" s="271">
        <v>85</v>
      </c>
      <c r="AJ144" s="284"/>
      <c r="AK144" s="271"/>
    </row>
    <row r="145" spans="1:37" ht="28.5" customHeight="1">
      <c r="A145" s="264"/>
      <c r="B145" s="265"/>
      <c r="C145" s="264"/>
      <c r="D145" s="264"/>
      <c r="E145" s="293"/>
      <c r="F145" s="44" t="s">
        <v>69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122">
        <v>75</v>
      </c>
      <c r="Q145" s="122">
        <v>75</v>
      </c>
      <c r="R145" s="122">
        <v>75</v>
      </c>
      <c r="S145" s="31"/>
      <c r="T145" s="31"/>
      <c r="U145" s="31"/>
      <c r="V145" s="31"/>
      <c r="W145" s="31"/>
      <c r="X145" s="31"/>
      <c r="Y145" s="31"/>
      <c r="Z145" s="31"/>
      <c r="AA145" s="31"/>
      <c r="AB145" s="271"/>
      <c r="AC145" s="271"/>
      <c r="AD145" s="271"/>
      <c r="AE145" s="271"/>
      <c r="AF145" s="283"/>
      <c r="AG145" s="283"/>
      <c r="AH145" s="283"/>
      <c r="AI145" s="271"/>
      <c r="AJ145" s="284"/>
      <c r="AK145" s="271"/>
    </row>
    <row r="146" spans="1:37" ht="31.5" customHeight="1">
      <c r="A146" s="264"/>
      <c r="B146" s="265"/>
      <c r="C146" s="264"/>
      <c r="D146" s="264"/>
      <c r="E146" s="293"/>
      <c r="F146" s="44" t="s">
        <v>86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122">
        <v>343</v>
      </c>
      <c r="Q146" s="122">
        <v>343</v>
      </c>
      <c r="R146" s="122">
        <v>343</v>
      </c>
      <c r="S146" s="31"/>
      <c r="T146" s="31"/>
      <c r="U146" s="31"/>
      <c r="V146" s="31"/>
      <c r="W146" s="31"/>
      <c r="X146" s="31"/>
      <c r="Y146" s="31"/>
      <c r="Z146" s="31"/>
      <c r="AA146" s="31"/>
      <c r="AB146" s="271"/>
      <c r="AC146" s="271"/>
      <c r="AD146" s="271"/>
      <c r="AE146" s="271"/>
      <c r="AF146" s="283"/>
      <c r="AG146" s="283"/>
      <c r="AH146" s="283"/>
      <c r="AI146" s="271"/>
      <c r="AJ146" s="284"/>
      <c r="AK146" s="271"/>
    </row>
    <row r="147" spans="1:37" ht="30" customHeight="1">
      <c r="A147" s="264"/>
      <c r="B147" s="265"/>
      <c r="C147" s="264"/>
      <c r="D147" s="264"/>
      <c r="E147" s="293"/>
      <c r="F147" s="44" t="s">
        <v>89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122">
        <v>685</v>
      </c>
      <c r="Q147" s="122">
        <v>685</v>
      </c>
      <c r="R147" s="122">
        <v>685</v>
      </c>
      <c r="S147" s="31"/>
      <c r="T147" s="31"/>
      <c r="U147" s="31"/>
      <c r="V147" s="31"/>
      <c r="W147" s="31"/>
      <c r="X147" s="31"/>
      <c r="Y147" s="31"/>
      <c r="Z147" s="31"/>
      <c r="AA147" s="31"/>
      <c r="AB147" s="271"/>
      <c r="AC147" s="271"/>
      <c r="AD147" s="271"/>
      <c r="AE147" s="271"/>
      <c r="AF147" s="283"/>
      <c r="AG147" s="283"/>
      <c r="AH147" s="283"/>
      <c r="AI147" s="271"/>
      <c r="AJ147" s="284"/>
      <c r="AK147" s="271"/>
    </row>
    <row r="148" spans="1:37" ht="30" customHeight="1">
      <c r="A148" s="264"/>
      <c r="B148" s="265"/>
      <c r="C148" s="264"/>
      <c r="D148" s="264"/>
      <c r="E148" s="293"/>
      <c r="F148" s="44" t="s">
        <v>90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123">
        <v>343</v>
      </c>
      <c r="Q148" s="123">
        <v>343</v>
      </c>
      <c r="R148" s="123">
        <v>343</v>
      </c>
      <c r="S148" s="31"/>
      <c r="T148" s="31"/>
      <c r="U148" s="31"/>
      <c r="V148" s="31"/>
      <c r="W148" s="31"/>
      <c r="X148" s="31"/>
      <c r="Y148" s="31"/>
      <c r="Z148" s="31"/>
      <c r="AA148" s="31"/>
      <c r="AB148" s="271"/>
      <c r="AC148" s="271"/>
      <c r="AD148" s="271"/>
      <c r="AE148" s="271"/>
      <c r="AF148" s="283"/>
      <c r="AG148" s="283"/>
      <c r="AH148" s="283"/>
      <c r="AI148" s="271"/>
      <c r="AJ148" s="284"/>
      <c r="AK148" s="271"/>
    </row>
    <row r="149" spans="1:37" ht="27.75" customHeight="1">
      <c r="A149" s="264"/>
      <c r="B149" s="265"/>
      <c r="C149" s="264"/>
      <c r="D149" s="264"/>
      <c r="E149" s="293"/>
      <c r="F149" s="44" t="s">
        <v>67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123">
        <v>257</v>
      </c>
      <c r="Q149" s="123">
        <v>257</v>
      </c>
      <c r="R149" s="123">
        <v>257</v>
      </c>
      <c r="S149" s="31"/>
      <c r="T149" s="31"/>
      <c r="U149" s="31"/>
      <c r="V149" s="31"/>
      <c r="W149" s="31"/>
      <c r="X149" s="31"/>
      <c r="Y149" s="31"/>
      <c r="Z149" s="31"/>
      <c r="AA149" s="31"/>
      <c r="AB149" s="271"/>
      <c r="AC149" s="271"/>
      <c r="AD149" s="271"/>
      <c r="AE149" s="271"/>
      <c r="AF149" s="283"/>
      <c r="AG149" s="283"/>
      <c r="AH149" s="283"/>
      <c r="AI149" s="271"/>
      <c r="AJ149" s="284"/>
      <c r="AK149" s="271"/>
    </row>
    <row r="150" spans="1:37" ht="25.5">
      <c r="A150" s="264"/>
      <c r="B150" s="265"/>
      <c r="C150" s="264"/>
      <c r="D150" s="264"/>
      <c r="E150" s="293"/>
      <c r="F150" s="44" t="s">
        <v>98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123">
        <v>886</v>
      </c>
      <c r="Q150" s="123">
        <v>886</v>
      </c>
      <c r="R150" s="123">
        <v>886</v>
      </c>
      <c r="S150" s="31"/>
      <c r="T150" s="31"/>
      <c r="U150" s="31"/>
      <c r="V150" s="31"/>
      <c r="W150" s="31"/>
      <c r="X150" s="31"/>
      <c r="Y150" s="31"/>
      <c r="Z150" s="31"/>
      <c r="AA150" s="31"/>
      <c r="AB150" s="271"/>
      <c r="AC150" s="271"/>
      <c r="AD150" s="271"/>
      <c r="AE150" s="271"/>
      <c r="AF150" s="283"/>
      <c r="AG150" s="283"/>
      <c r="AH150" s="283"/>
      <c r="AI150" s="271"/>
      <c r="AJ150" s="284"/>
      <c r="AK150" s="271"/>
    </row>
    <row r="151" spans="1:37" ht="30.75" customHeight="1">
      <c r="A151" s="264"/>
      <c r="B151" s="265"/>
      <c r="C151" s="264"/>
      <c r="D151" s="264"/>
      <c r="E151" s="293"/>
      <c r="F151" s="44" t="s">
        <v>91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123">
        <v>222</v>
      </c>
      <c r="Q151" s="123">
        <v>222</v>
      </c>
      <c r="R151" s="123">
        <v>222</v>
      </c>
      <c r="S151" s="31"/>
      <c r="T151" s="31"/>
      <c r="U151" s="31"/>
      <c r="V151" s="31"/>
      <c r="W151" s="31"/>
      <c r="X151" s="31"/>
      <c r="Y151" s="31"/>
      <c r="Z151" s="31"/>
      <c r="AA151" s="31"/>
      <c r="AB151" s="271"/>
      <c r="AC151" s="271"/>
      <c r="AD151" s="271"/>
      <c r="AE151" s="271"/>
      <c r="AF151" s="283"/>
      <c r="AG151" s="283"/>
      <c r="AH151" s="283"/>
      <c r="AI151" s="271"/>
      <c r="AJ151" s="284"/>
      <c r="AK151" s="271"/>
    </row>
    <row r="152" spans="1:37" ht="30.75" customHeight="1">
      <c r="A152" s="264"/>
      <c r="B152" s="265"/>
      <c r="C152" s="264"/>
      <c r="D152" s="264"/>
      <c r="E152" s="293"/>
      <c r="F152" s="44" t="s">
        <v>93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123">
        <v>791</v>
      </c>
      <c r="Q152" s="123">
        <v>791</v>
      </c>
      <c r="R152" s="123">
        <v>791</v>
      </c>
      <c r="S152" s="31"/>
      <c r="T152" s="31"/>
      <c r="U152" s="31"/>
      <c r="V152" s="31"/>
      <c r="W152" s="31"/>
      <c r="X152" s="31"/>
      <c r="Y152" s="31"/>
      <c r="Z152" s="31"/>
      <c r="AA152" s="31"/>
      <c r="AB152" s="271"/>
      <c r="AC152" s="271"/>
      <c r="AD152" s="271"/>
      <c r="AE152" s="271"/>
      <c r="AF152" s="283"/>
      <c r="AG152" s="283"/>
      <c r="AH152" s="283"/>
      <c r="AI152" s="271"/>
      <c r="AJ152" s="284"/>
      <c r="AK152" s="271"/>
    </row>
    <row r="153" spans="1:37" ht="29.25" customHeight="1">
      <c r="A153" s="264"/>
      <c r="B153" s="265"/>
      <c r="C153" s="264"/>
      <c r="D153" s="264"/>
      <c r="E153" s="293"/>
      <c r="F153" s="44" t="s">
        <v>92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123">
        <v>658</v>
      </c>
      <c r="Q153" s="123">
        <v>658</v>
      </c>
      <c r="R153" s="123">
        <v>658</v>
      </c>
      <c r="S153" s="31"/>
      <c r="T153" s="31"/>
      <c r="U153" s="31"/>
      <c r="V153" s="31"/>
      <c r="W153" s="31"/>
      <c r="X153" s="31"/>
      <c r="Y153" s="31"/>
      <c r="Z153" s="31"/>
      <c r="AA153" s="31"/>
      <c r="AB153" s="271"/>
      <c r="AC153" s="271"/>
      <c r="AD153" s="271"/>
      <c r="AE153" s="271"/>
      <c r="AF153" s="283"/>
      <c r="AG153" s="283"/>
      <c r="AH153" s="283"/>
      <c r="AI153" s="271"/>
      <c r="AJ153" s="284"/>
      <c r="AK153" s="271"/>
    </row>
    <row r="154" spans="1:37" ht="30.75" customHeight="1">
      <c r="A154" s="264"/>
      <c r="B154" s="265"/>
      <c r="C154" s="264"/>
      <c r="D154" s="264"/>
      <c r="E154" s="293"/>
      <c r="F154" s="44" t="s">
        <v>94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123">
        <v>622</v>
      </c>
      <c r="Q154" s="123">
        <v>622</v>
      </c>
      <c r="R154" s="123">
        <v>622</v>
      </c>
      <c r="S154" s="31"/>
      <c r="T154" s="31"/>
      <c r="U154" s="31"/>
      <c r="V154" s="31"/>
      <c r="W154" s="31"/>
      <c r="X154" s="31"/>
      <c r="Y154" s="31"/>
      <c r="Z154" s="31"/>
      <c r="AA154" s="31"/>
      <c r="AB154" s="271"/>
      <c r="AC154" s="271"/>
      <c r="AD154" s="271"/>
      <c r="AE154" s="271"/>
      <c r="AF154" s="283"/>
      <c r="AG154" s="283"/>
      <c r="AH154" s="283"/>
      <c r="AI154" s="271"/>
      <c r="AJ154" s="284"/>
      <c r="AK154" s="271"/>
    </row>
    <row r="155" spans="1:37" ht="25.5">
      <c r="A155" s="264"/>
      <c r="B155" s="265"/>
      <c r="C155" s="264"/>
      <c r="D155" s="264"/>
      <c r="E155" s="293"/>
      <c r="F155" s="44" t="s">
        <v>99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122">
        <v>199</v>
      </c>
      <c r="Q155" s="122">
        <v>199</v>
      </c>
      <c r="R155" s="122">
        <v>199</v>
      </c>
      <c r="S155" s="31"/>
      <c r="T155" s="31"/>
      <c r="U155" s="31"/>
      <c r="V155" s="31"/>
      <c r="W155" s="31"/>
      <c r="X155" s="31"/>
      <c r="Y155" s="31"/>
      <c r="Z155" s="31"/>
      <c r="AA155" s="31"/>
      <c r="AB155" s="271"/>
      <c r="AC155" s="271"/>
      <c r="AD155" s="271"/>
      <c r="AE155" s="271"/>
      <c r="AF155" s="283"/>
      <c r="AG155" s="283"/>
      <c r="AH155" s="283"/>
      <c r="AI155" s="271"/>
      <c r="AJ155" s="284"/>
      <c r="AK155" s="271"/>
    </row>
    <row r="156" spans="1:37" ht="25.5">
      <c r="A156" s="264"/>
      <c r="B156" s="265"/>
      <c r="C156" s="264"/>
      <c r="D156" s="264"/>
      <c r="E156" s="293"/>
      <c r="F156" s="44" t="s">
        <v>95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123">
        <v>199</v>
      </c>
      <c r="Q156" s="123">
        <v>199</v>
      </c>
      <c r="R156" s="123">
        <v>199</v>
      </c>
      <c r="S156" s="31"/>
      <c r="T156" s="31"/>
      <c r="U156" s="31"/>
      <c r="V156" s="31"/>
      <c r="W156" s="31"/>
      <c r="X156" s="31"/>
      <c r="Y156" s="31"/>
      <c r="Z156" s="31"/>
      <c r="AA156" s="31"/>
      <c r="AB156" s="271"/>
      <c r="AC156" s="271"/>
      <c r="AD156" s="271"/>
      <c r="AE156" s="271"/>
      <c r="AF156" s="283"/>
      <c r="AG156" s="283"/>
      <c r="AH156" s="283"/>
      <c r="AI156" s="271"/>
      <c r="AJ156" s="284"/>
      <c r="AK156" s="271"/>
    </row>
    <row r="157" spans="1:37" ht="29.25" customHeight="1">
      <c r="A157" s="264"/>
      <c r="B157" s="265"/>
      <c r="C157" s="264"/>
      <c r="D157" s="264"/>
      <c r="E157" s="293"/>
      <c r="F157" s="44" t="s">
        <v>78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122">
        <v>990</v>
      </c>
      <c r="Q157" s="122">
        <v>990</v>
      </c>
      <c r="R157" s="122">
        <v>990</v>
      </c>
      <c r="S157" s="31"/>
      <c r="T157" s="31"/>
      <c r="U157" s="31"/>
      <c r="V157" s="31"/>
      <c r="W157" s="31"/>
      <c r="X157" s="31"/>
      <c r="Y157" s="31"/>
      <c r="Z157" s="31"/>
      <c r="AA157" s="31"/>
      <c r="AB157" s="271"/>
      <c r="AC157" s="271"/>
      <c r="AD157" s="271"/>
      <c r="AE157" s="271"/>
      <c r="AF157" s="283"/>
      <c r="AG157" s="283"/>
      <c r="AH157" s="283"/>
      <c r="AI157" s="271"/>
      <c r="AJ157" s="284"/>
      <c r="AK157" s="271"/>
    </row>
    <row r="158" spans="1:37" ht="30.75" customHeight="1">
      <c r="A158" s="264"/>
      <c r="B158" s="265"/>
      <c r="C158" s="264"/>
      <c r="D158" s="264"/>
      <c r="E158" s="293"/>
      <c r="F158" s="44" t="s">
        <v>100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58">
        <v>711</v>
      </c>
      <c r="Q158" s="123">
        <v>895</v>
      </c>
      <c r="R158" s="123">
        <v>895</v>
      </c>
      <c r="S158" s="31"/>
      <c r="T158" s="31"/>
      <c r="U158" s="31"/>
      <c r="V158" s="31"/>
      <c r="W158" s="31"/>
      <c r="X158" s="31"/>
      <c r="Y158" s="31"/>
      <c r="Z158" s="31"/>
      <c r="AA158" s="31"/>
      <c r="AB158" s="271"/>
      <c r="AC158" s="271"/>
      <c r="AD158" s="271"/>
      <c r="AE158" s="271"/>
      <c r="AF158" s="283"/>
      <c r="AG158" s="283"/>
      <c r="AH158" s="283"/>
      <c r="AI158" s="271"/>
      <c r="AJ158" s="284"/>
      <c r="AK158" s="271"/>
    </row>
    <row r="159" spans="1:37" ht="30.75" customHeight="1">
      <c r="A159" s="264"/>
      <c r="B159" s="265"/>
      <c r="C159" s="264"/>
      <c r="D159" s="264"/>
      <c r="E159" s="293"/>
      <c r="F159" s="44" t="s">
        <v>122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123">
        <v>220</v>
      </c>
      <c r="Q159" s="123">
        <v>220</v>
      </c>
      <c r="R159" s="123">
        <v>220</v>
      </c>
      <c r="S159" s="31"/>
      <c r="T159" s="31"/>
      <c r="U159" s="31"/>
      <c r="V159" s="31"/>
      <c r="W159" s="31"/>
      <c r="X159" s="31"/>
      <c r="Y159" s="31"/>
      <c r="Z159" s="31"/>
      <c r="AA159" s="31"/>
      <c r="AB159" s="271"/>
      <c r="AC159" s="271"/>
      <c r="AD159" s="271"/>
      <c r="AE159" s="271"/>
      <c r="AF159" s="283"/>
      <c r="AG159" s="283"/>
      <c r="AH159" s="283"/>
      <c r="AI159" s="271"/>
      <c r="AJ159" s="284"/>
      <c r="AK159" s="271"/>
    </row>
    <row r="160" spans="1:37" ht="30" customHeight="1">
      <c r="A160" s="264"/>
      <c r="B160" s="265"/>
      <c r="C160" s="264"/>
      <c r="D160" s="264"/>
      <c r="E160" s="293"/>
      <c r="F160" s="44" t="s">
        <v>96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123">
        <v>257</v>
      </c>
      <c r="Q160" s="123">
        <v>257</v>
      </c>
      <c r="R160" s="123">
        <v>257</v>
      </c>
      <c r="S160" s="31"/>
      <c r="T160" s="31"/>
      <c r="U160" s="31"/>
      <c r="V160" s="31"/>
      <c r="W160" s="31"/>
      <c r="X160" s="31"/>
      <c r="Y160" s="31"/>
      <c r="Z160" s="31"/>
      <c r="AA160" s="31"/>
      <c r="AB160" s="271"/>
      <c r="AC160" s="271"/>
      <c r="AD160" s="271"/>
      <c r="AE160" s="271"/>
      <c r="AF160" s="283"/>
      <c r="AG160" s="283"/>
      <c r="AH160" s="283"/>
      <c r="AI160" s="271"/>
      <c r="AJ160" s="284"/>
      <c r="AK160" s="271"/>
    </row>
    <row r="161" spans="1:37" ht="30" customHeight="1">
      <c r="A161" s="264"/>
      <c r="B161" s="265"/>
      <c r="C161" s="264"/>
      <c r="D161" s="264"/>
      <c r="E161" s="293"/>
      <c r="F161" s="44" t="s">
        <v>97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122">
        <v>199</v>
      </c>
      <c r="Q161" s="122">
        <v>199</v>
      </c>
      <c r="R161" s="122">
        <v>199</v>
      </c>
      <c r="S161" s="31"/>
      <c r="T161" s="31"/>
      <c r="U161" s="31"/>
      <c r="V161" s="31"/>
      <c r="W161" s="31"/>
      <c r="X161" s="31"/>
      <c r="Y161" s="31"/>
      <c r="Z161" s="31"/>
      <c r="AA161" s="31"/>
      <c r="AB161" s="271"/>
      <c r="AC161" s="271"/>
      <c r="AD161" s="271"/>
      <c r="AE161" s="271"/>
      <c r="AF161" s="283"/>
      <c r="AG161" s="283"/>
      <c r="AH161" s="283"/>
      <c r="AI161" s="271"/>
      <c r="AJ161" s="284"/>
      <c r="AK161" s="271"/>
    </row>
    <row r="162" spans="1:37" ht="29.25" customHeight="1">
      <c r="A162" s="264"/>
      <c r="B162" s="265"/>
      <c r="C162" s="264"/>
      <c r="D162" s="264"/>
      <c r="E162" s="293"/>
      <c r="F162" s="44" t="s">
        <v>101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123">
        <v>943</v>
      </c>
      <c r="Q162" s="123">
        <v>943</v>
      </c>
      <c r="R162" s="123">
        <v>943</v>
      </c>
      <c r="S162" s="31"/>
      <c r="T162" s="31"/>
      <c r="U162" s="31"/>
      <c r="V162" s="31"/>
      <c r="W162" s="31"/>
      <c r="X162" s="31"/>
      <c r="Y162" s="31"/>
      <c r="Z162" s="31"/>
      <c r="AA162" s="31"/>
      <c r="AB162" s="271"/>
      <c r="AC162" s="271"/>
      <c r="AD162" s="271"/>
      <c r="AE162" s="271"/>
      <c r="AF162" s="283"/>
      <c r="AG162" s="283"/>
      <c r="AH162" s="283"/>
      <c r="AI162" s="271"/>
      <c r="AJ162" s="284"/>
      <c r="AK162" s="271"/>
    </row>
    <row r="163" spans="1:37" ht="28.5" customHeight="1">
      <c r="A163" s="264"/>
      <c r="B163" s="265"/>
      <c r="C163" s="264"/>
      <c r="D163" s="264"/>
      <c r="E163" s="293"/>
      <c r="F163" s="44" t="s">
        <v>81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123">
        <v>398</v>
      </c>
      <c r="Q163" s="123">
        <v>398</v>
      </c>
      <c r="R163" s="123">
        <v>398</v>
      </c>
      <c r="S163" s="31"/>
      <c r="T163" s="31"/>
      <c r="U163" s="31"/>
      <c r="V163" s="31"/>
      <c r="W163" s="31"/>
      <c r="X163" s="31"/>
      <c r="Y163" s="31"/>
      <c r="Z163" s="31"/>
      <c r="AA163" s="31"/>
      <c r="AB163" s="271"/>
      <c r="AC163" s="271"/>
      <c r="AD163" s="271"/>
      <c r="AE163" s="271"/>
      <c r="AF163" s="283"/>
      <c r="AG163" s="283"/>
      <c r="AH163" s="283"/>
      <c r="AI163" s="271"/>
      <c r="AJ163" s="274"/>
      <c r="AK163" s="271"/>
    </row>
    <row r="164" spans="1:37" ht="21.75" customHeight="1">
      <c r="A164" s="4"/>
      <c r="B164" s="26" t="s">
        <v>143</v>
      </c>
      <c r="C164" s="4"/>
      <c r="D164" s="4"/>
      <c r="E164" s="13"/>
      <c r="F164" s="46"/>
      <c r="G164" s="32"/>
      <c r="H164" s="32"/>
      <c r="I164" s="32"/>
      <c r="J164" s="32"/>
      <c r="K164" s="32"/>
      <c r="L164" s="32"/>
      <c r="M164" s="32"/>
      <c r="N164" s="32"/>
      <c r="O164" s="32"/>
      <c r="P164" s="58">
        <f>SUM(P140:P163)</f>
        <v>27404</v>
      </c>
      <c r="Q164" s="58">
        <f>SUM(Q140:Q163)</f>
        <v>27588</v>
      </c>
      <c r="R164" s="58">
        <f>SUM(R140:R163)</f>
        <v>27588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89"/>
      <c r="AC164" s="89"/>
      <c r="AD164" s="89"/>
      <c r="AE164" s="89"/>
      <c r="AF164" s="90"/>
      <c r="AG164" s="90"/>
      <c r="AH164" s="90"/>
      <c r="AI164" s="89"/>
      <c r="AJ164" s="89"/>
      <c r="AK164" s="89"/>
    </row>
    <row r="165" spans="1:37" s="9" customFormat="1" ht="56.25" customHeight="1">
      <c r="A165" s="297"/>
      <c r="B165" s="298"/>
      <c r="C165" s="298"/>
      <c r="D165" s="298"/>
      <c r="E165" s="298"/>
      <c r="F165" s="298"/>
      <c r="G165" s="256" t="s">
        <v>174</v>
      </c>
      <c r="H165" s="256"/>
      <c r="I165" s="256"/>
      <c r="J165" s="266" t="s">
        <v>194</v>
      </c>
      <c r="K165" s="267"/>
      <c r="L165" s="268"/>
      <c r="M165" s="256" t="s">
        <v>193</v>
      </c>
      <c r="N165" s="256"/>
      <c r="O165" s="256"/>
      <c r="P165" s="266" t="s">
        <v>195</v>
      </c>
      <c r="Q165" s="267"/>
      <c r="R165" s="268"/>
      <c r="S165" s="256" t="s">
        <v>196</v>
      </c>
      <c r="T165" s="256"/>
      <c r="U165" s="256"/>
      <c r="V165" s="137"/>
      <c r="W165" s="137"/>
      <c r="X165" s="137"/>
      <c r="Y165" s="137"/>
      <c r="Z165" s="137"/>
      <c r="AA165" s="137"/>
      <c r="AB165" s="294"/>
      <c r="AC165" s="295"/>
      <c r="AD165" s="295"/>
      <c r="AE165" s="295"/>
      <c r="AF165" s="295"/>
      <c r="AG165" s="295"/>
      <c r="AH165" s="295"/>
      <c r="AI165" s="295"/>
      <c r="AJ165" s="295"/>
      <c r="AK165" s="296"/>
    </row>
    <row r="166" spans="1:37" ht="30" customHeight="1">
      <c r="A166" s="263">
        <v>31</v>
      </c>
      <c r="B166" s="265" t="s">
        <v>12</v>
      </c>
      <c r="C166" s="264" t="s">
        <v>205</v>
      </c>
      <c r="D166" s="264" t="s">
        <v>220</v>
      </c>
      <c r="E166" s="293" t="s">
        <v>19</v>
      </c>
      <c r="F166" s="44" t="s">
        <v>62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123">
        <v>4716</v>
      </c>
      <c r="Q166" s="123">
        <v>4716</v>
      </c>
      <c r="R166" s="123">
        <v>4716</v>
      </c>
      <c r="S166" s="31"/>
      <c r="T166" s="31"/>
      <c r="U166" s="31"/>
      <c r="V166" s="31"/>
      <c r="W166" s="31"/>
      <c r="X166" s="31"/>
      <c r="Y166" s="31"/>
      <c r="Z166" s="31"/>
      <c r="AA166" s="31"/>
      <c r="AB166" s="271" t="s">
        <v>10</v>
      </c>
      <c r="AC166" s="271" t="s">
        <v>221</v>
      </c>
      <c r="AD166" s="271" t="s">
        <v>11</v>
      </c>
      <c r="AE166" s="271" t="s">
        <v>16</v>
      </c>
      <c r="AF166" s="283" t="s">
        <v>201</v>
      </c>
      <c r="AG166" s="283" t="s">
        <v>15</v>
      </c>
      <c r="AH166" s="283" t="s">
        <v>218</v>
      </c>
      <c r="AI166" s="271">
        <v>90</v>
      </c>
      <c r="AJ166" s="273" t="s">
        <v>175</v>
      </c>
      <c r="AK166" s="271" t="s">
        <v>18</v>
      </c>
    </row>
    <row r="167" spans="1:37" ht="25.5">
      <c r="A167" s="264"/>
      <c r="B167" s="265"/>
      <c r="C167" s="264"/>
      <c r="D167" s="264"/>
      <c r="E167" s="293"/>
      <c r="F167" s="48" t="s">
        <v>61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122">
        <v>2826</v>
      </c>
      <c r="Q167" s="122">
        <v>2826</v>
      </c>
      <c r="R167" s="122">
        <v>2826</v>
      </c>
      <c r="S167" s="31"/>
      <c r="T167" s="31"/>
      <c r="U167" s="31"/>
      <c r="V167" s="31"/>
      <c r="W167" s="31"/>
      <c r="X167" s="31"/>
      <c r="Y167" s="31"/>
      <c r="Z167" s="31"/>
      <c r="AA167" s="31"/>
      <c r="AB167" s="271"/>
      <c r="AC167" s="271"/>
      <c r="AD167" s="271"/>
      <c r="AE167" s="271"/>
      <c r="AF167" s="283"/>
      <c r="AG167" s="283"/>
      <c r="AH167" s="283"/>
      <c r="AI167" s="271"/>
      <c r="AJ167" s="284"/>
      <c r="AK167" s="271"/>
    </row>
    <row r="168" spans="1:37" ht="25.5">
      <c r="A168" s="264"/>
      <c r="B168" s="265"/>
      <c r="C168" s="264"/>
      <c r="D168" s="264"/>
      <c r="E168" s="293"/>
      <c r="F168" s="44" t="s">
        <v>68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123">
        <v>3371</v>
      </c>
      <c r="Q168" s="123">
        <v>3371</v>
      </c>
      <c r="R168" s="123">
        <v>3371</v>
      </c>
      <c r="S168" s="31"/>
      <c r="T168" s="31"/>
      <c r="U168" s="31"/>
      <c r="V168" s="31"/>
      <c r="W168" s="31"/>
      <c r="X168" s="31"/>
      <c r="Y168" s="31"/>
      <c r="Z168" s="31"/>
      <c r="AA168" s="31"/>
      <c r="AB168" s="271"/>
      <c r="AC168" s="271"/>
      <c r="AD168" s="271"/>
      <c r="AE168" s="271"/>
      <c r="AF168" s="283"/>
      <c r="AG168" s="283"/>
      <c r="AH168" s="283"/>
      <c r="AI168" s="271"/>
      <c r="AJ168" s="284"/>
      <c r="AK168" s="271"/>
    </row>
    <row r="169" spans="1:37" ht="25.5">
      <c r="A169" s="264"/>
      <c r="B169" s="265"/>
      <c r="C169" s="264"/>
      <c r="D169" s="264"/>
      <c r="E169" s="293"/>
      <c r="F169" s="44" t="s">
        <v>85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123">
        <v>170</v>
      </c>
      <c r="Q169" s="123">
        <v>170</v>
      </c>
      <c r="R169" s="123">
        <v>170</v>
      </c>
      <c r="S169" s="31"/>
      <c r="T169" s="31"/>
      <c r="U169" s="31"/>
      <c r="V169" s="31"/>
      <c r="W169" s="31"/>
      <c r="X169" s="31"/>
      <c r="Y169" s="31"/>
      <c r="Z169" s="31"/>
      <c r="AA169" s="31"/>
      <c r="AB169" s="271"/>
      <c r="AC169" s="271"/>
      <c r="AD169" s="271"/>
      <c r="AE169" s="271"/>
      <c r="AF169" s="283"/>
      <c r="AG169" s="283"/>
      <c r="AH169" s="283"/>
      <c r="AI169" s="271"/>
      <c r="AJ169" s="284"/>
      <c r="AK169" s="271"/>
    </row>
    <row r="170" spans="1:37" ht="25.5">
      <c r="A170" s="264"/>
      <c r="B170" s="265"/>
      <c r="C170" s="264"/>
      <c r="D170" s="264"/>
      <c r="E170" s="293"/>
      <c r="F170" s="44" t="s">
        <v>69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122">
        <v>81</v>
      </c>
      <c r="Q170" s="122">
        <v>81</v>
      </c>
      <c r="R170" s="122">
        <v>81</v>
      </c>
      <c r="S170" s="31"/>
      <c r="T170" s="31"/>
      <c r="U170" s="31"/>
      <c r="V170" s="31"/>
      <c r="W170" s="31"/>
      <c r="X170" s="31"/>
      <c r="Y170" s="31"/>
      <c r="Z170" s="31"/>
      <c r="AA170" s="31"/>
      <c r="AB170" s="271"/>
      <c r="AC170" s="271"/>
      <c r="AD170" s="271"/>
      <c r="AE170" s="271"/>
      <c r="AF170" s="283"/>
      <c r="AG170" s="283"/>
      <c r="AH170" s="283" t="s">
        <v>215</v>
      </c>
      <c r="AI170" s="271">
        <v>85</v>
      </c>
      <c r="AJ170" s="284"/>
      <c r="AK170" s="271"/>
    </row>
    <row r="171" spans="1:37" ht="25.5">
      <c r="A171" s="264"/>
      <c r="B171" s="265"/>
      <c r="C171" s="264"/>
      <c r="D171" s="264"/>
      <c r="E171" s="293"/>
      <c r="F171" s="44" t="s">
        <v>86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123">
        <v>183</v>
      </c>
      <c r="Q171" s="123">
        <v>183</v>
      </c>
      <c r="R171" s="123">
        <v>183</v>
      </c>
      <c r="S171" s="31"/>
      <c r="T171" s="31"/>
      <c r="U171" s="31"/>
      <c r="V171" s="31"/>
      <c r="W171" s="31"/>
      <c r="X171" s="31"/>
      <c r="Y171" s="31"/>
      <c r="Z171" s="31"/>
      <c r="AA171" s="31"/>
      <c r="AB171" s="271"/>
      <c r="AC171" s="271"/>
      <c r="AD171" s="271"/>
      <c r="AE171" s="271"/>
      <c r="AF171" s="283"/>
      <c r="AG171" s="283"/>
      <c r="AH171" s="283"/>
      <c r="AI171" s="271"/>
      <c r="AJ171" s="284"/>
      <c r="AK171" s="271"/>
    </row>
    <row r="172" spans="1:37" ht="25.5">
      <c r="A172" s="264"/>
      <c r="B172" s="265"/>
      <c r="C172" s="264"/>
      <c r="D172" s="264"/>
      <c r="E172" s="293"/>
      <c r="F172" s="44" t="s">
        <v>89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122">
        <v>366</v>
      </c>
      <c r="Q172" s="122">
        <v>366</v>
      </c>
      <c r="R172" s="122">
        <v>366</v>
      </c>
      <c r="S172" s="31"/>
      <c r="T172" s="31"/>
      <c r="U172" s="31"/>
      <c r="V172" s="31"/>
      <c r="W172" s="31"/>
      <c r="X172" s="31"/>
      <c r="Y172" s="31"/>
      <c r="Z172" s="31"/>
      <c r="AA172" s="31"/>
      <c r="AB172" s="271"/>
      <c r="AC172" s="271"/>
      <c r="AD172" s="271"/>
      <c r="AE172" s="271"/>
      <c r="AF172" s="283"/>
      <c r="AG172" s="283"/>
      <c r="AH172" s="283"/>
      <c r="AI172" s="271"/>
      <c r="AJ172" s="284"/>
      <c r="AK172" s="271"/>
    </row>
    <row r="173" spans="1:37" ht="25.5">
      <c r="A173" s="264"/>
      <c r="B173" s="265"/>
      <c r="C173" s="264"/>
      <c r="D173" s="264"/>
      <c r="E173" s="293"/>
      <c r="F173" s="48" t="s">
        <v>90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122">
        <v>365</v>
      </c>
      <c r="Q173" s="122">
        <v>365</v>
      </c>
      <c r="R173" s="122">
        <v>365</v>
      </c>
      <c r="S173" s="31"/>
      <c r="T173" s="31"/>
      <c r="U173" s="31"/>
      <c r="V173" s="31"/>
      <c r="W173" s="31"/>
      <c r="X173" s="31"/>
      <c r="Y173" s="31"/>
      <c r="Z173" s="31"/>
      <c r="AA173" s="31"/>
      <c r="AB173" s="271"/>
      <c r="AC173" s="271"/>
      <c r="AD173" s="271"/>
      <c r="AE173" s="271"/>
      <c r="AF173" s="283"/>
      <c r="AG173" s="283"/>
      <c r="AH173" s="283"/>
      <c r="AI173" s="271"/>
      <c r="AJ173" s="284"/>
      <c r="AK173" s="271"/>
    </row>
    <row r="174" spans="1:37" ht="25.5">
      <c r="A174" s="264"/>
      <c r="B174" s="265"/>
      <c r="C174" s="264"/>
      <c r="D174" s="264"/>
      <c r="E174" s="293"/>
      <c r="F174" s="48" t="s">
        <v>67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123">
        <v>549</v>
      </c>
      <c r="Q174" s="123">
        <v>549</v>
      </c>
      <c r="R174" s="123">
        <v>549</v>
      </c>
      <c r="S174" s="31"/>
      <c r="T174" s="31"/>
      <c r="U174" s="31"/>
      <c r="V174" s="31"/>
      <c r="W174" s="31"/>
      <c r="X174" s="31"/>
      <c r="Y174" s="31"/>
      <c r="Z174" s="31"/>
      <c r="AA174" s="31"/>
      <c r="AB174" s="271"/>
      <c r="AC174" s="271"/>
      <c r="AD174" s="271"/>
      <c r="AE174" s="271"/>
      <c r="AF174" s="283"/>
      <c r="AG174" s="283"/>
      <c r="AH174" s="283"/>
      <c r="AI174" s="271"/>
      <c r="AJ174" s="284"/>
      <c r="AK174" s="271"/>
    </row>
    <row r="175" spans="1:37" ht="25.5">
      <c r="A175" s="264"/>
      <c r="B175" s="265"/>
      <c r="C175" s="264"/>
      <c r="D175" s="264"/>
      <c r="E175" s="293"/>
      <c r="F175" s="44" t="s">
        <v>98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123">
        <v>465</v>
      </c>
      <c r="Q175" s="123">
        <v>465</v>
      </c>
      <c r="R175" s="123">
        <v>465</v>
      </c>
      <c r="S175" s="31"/>
      <c r="T175" s="31"/>
      <c r="U175" s="31"/>
      <c r="V175" s="31"/>
      <c r="W175" s="31"/>
      <c r="X175" s="31"/>
      <c r="Y175" s="31"/>
      <c r="Z175" s="31"/>
      <c r="AA175" s="31"/>
      <c r="AB175" s="271"/>
      <c r="AC175" s="271"/>
      <c r="AD175" s="271"/>
      <c r="AE175" s="271"/>
      <c r="AF175" s="283"/>
      <c r="AG175" s="283"/>
      <c r="AH175" s="283"/>
      <c r="AI175" s="271"/>
      <c r="AJ175" s="284"/>
      <c r="AK175" s="271"/>
    </row>
    <row r="176" spans="1:37" ht="25.5">
      <c r="A176" s="264"/>
      <c r="B176" s="265"/>
      <c r="C176" s="264"/>
      <c r="D176" s="264"/>
      <c r="E176" s="293"/>
      <c r="F176" s="44" t="s">
        <v>91</v>
      </c>
      <c r="G176" s="31"/>
      <c r="H176" s="31"/>
      <c r="I176" s="31"/>
      <c r="J176" s="31"/>
      <c r="K176" s="31"/>
      <c r="L176" s="31"/>
      <c r="M176" s="31"/>
      <c r="N176" s="31"/>
      <c r="O176" s="31"/>
      <c r="P176" s="123">
        <v>236</v>
      </c>
      <c r="Q176" s="123">
        <v>236</v>
      </c>
      <c r="R176" s="123">
        <v>236</v>
      </c>
      <c r="S176" s="31"/>
      <c r="T176" s="31"/>
      <c r="U176" s="31"/>
      <c r="V176" s="31"/>
      <c r="W176" s="31"/>
      <c r="X176" s="31"/>
      <c r="Y176" s="31"/>
      <c r="Z176" s="31"/>
      <c r="AA176" s="31"/>
      <c r="AB176" s="271"/>
      <c r="AC176" s="271"/>
      <c r="AD176" s="271"/>
      <c r="AE176" s="271"/>
      <c r="AF176" s="283"/>
      <c r="AG176" s="283"/>
      <c r="AH176" s="283"/>
      <c r="AI176" s="271"/>
      <c r="AJ176" s="284"/>
      <c r="AK176" s="271"/>
    </row>
    <row r="177" spans="1:37" ht="25.5">
      <c r="A177" s="264"/>
      <c r="B177" s="265"/>
      <c r="C177" s="264"/>
      <c r="D177" s="264"/>
      <c r="E177" s="293"/>
      <c r="F177" s="44" t="s">
        <v>92</v>
      </c>
      <c r="G177" s="31"/>
      <c r="H177" s="31"/>
      <c r="I177" s="31"/>
      <c r="J177" s="31"/>
      <c r="K177" s="31"/>
      <c r="L177" s="31"/>
      <c r="M177" s="31"/>
      <c r="N177" s="31"/>
      <c r="O177" s="31"/>
      <c r="P177" s="123">
        <v>703</v>
      </c>
      <c r="Q177" s="123">
        <v>703</v>
      </c>
      <c r="R177" s="123">
        <v>703</v>
      </c>
      <c r="S177" s="31"/>
      <c r="T177" s="31"/>
      <c r="U177" s="31"/>
      <c r="V177" s="31"/>
      <c r="W177" s="31"/>
      <c r="X177" s="31"/>
      <c r="Y177" s="31"/>
      <c r="Z177" s="31"/>
      <c r="AA177" s="31"/>
      <c r="AB177" s="271"/>
      <c r="AC177" s="271"/>
      <c r="AD177" s="271"/>
      <c r="AE177" s="271"/>
      <c r="AF177" s="283"/>
      <c r="AG177" s="283"/>
      <c r="AH177" s="283"/>
      <c r="AI177" s="271"/>
      <c r="AJ177" s="284"/>
      <c r="AK177" s="271"/>
    </row>
    <row r="178" spans="1:37" ht="25.5">
      <c r="A178" s="264"/>
      <c r="B178" s="265"/>
      <c r="C178" s="264"/>
      <c r="D178" s="264"/>
      <c r="E178" s="293"/>
      <c r="F178" s="44" t="s">
        <v>94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123">
        <v>322</v>
      </c>
      <c r="Q178" s="123">
        <v>322</v>
      </c>
      <c r="R178" s="123">
        <v>322</v>
      </c>
      <c r="S178" s="31"/>
      <c r="T178" s="31"/>
      <c r="U178" s="31"/>
      <c r="V178" s="31"/>
      <c r="W178" s="31"/>
      <c r="X178" s="31"/>
      <c r="Y178" s="31"/>
      <c r="Z178" s="31"/>
      <c r="AA178" s="31"/>
      <c r="AB178" s="271"/>
      <c r="AC178" s="271"/>
      <c r="AD178" s="271"/>
      <c r="AE178" s="271"/>
      <c r="AF178" s="283"/>
      <c r="AG178" s="283"/>
      <c r="AH178" s="283"/>
      <c r="AI178" s="271"/>
      <c r="AJ178" s="284"/>
      <c r="AK178" s="271"/>
    </row>
    <row r="179" spans="1:37" ht="25.5">
      <c r="A179" s="264"/>
      <c r="B179" s="265"/>
      <c r="C179" s="264"/>
      <c r="D179" s="264"/>
      <c r="E179" s="293"/>
      <c r="F179" s="44" t="s">
        <v>99</v>
      </c>
      <c r="G179" s="31"/>
      <c r="H179" s="31"/>
      <c r="I179" s="31"/>
      <c r="J179" s="31"/>
      <c r="K179" s="31"/>
      <c r="L179" s="31"/>
      <c r="M179" s="31"/>
      <c r="N179" s="31"/>
      <c r="O179" s="31"/>
      <c r="P179" s="123">
        <v>212</v>
      </c>
      <c r="Q179" s="123">
        <v>212</v>
      </c>
      <c r="R179" s="123">
        <v>212</v>
      </c>
      <c r="S179" s="31"/>
      <c r="T179" s="31"/>
      <c r="U179" s="31"/>
      <c r="V179" s="31"/>
      <c r="W179" s="31"/>
      <c r="X179" s="31"/>
      <c r="Y179" s="31"/>
      <c r="Z179" s="31"/>
      <c r="AA179" s="31"/>
      <c r="AB179" s="271"/>
      <c r="AC179" s="271"/>
      <c r="AD179" s="271"/>
      <c r="AE179" s="271"/>
      <c r="AF179" s="283"/>
      <c r="AG179" s="283"/>
      <c r="AH179" s="283"/>
      <c r="AI179" s="271"/>
      <c r="AJ179" s="284"/>
      <c r="AK179" s="271"/>
    </row>
    <row r="180" spans="1:37" ht="25.5">
      <c r="A180" s="264"/>
      <c r="B180" s="265"/>
      <c r="C180" s="264"/>
      <c r="D180" s="264"/>
      <c r="E180" s="293"/>
      <c r="F180" s="44" t="s">
        <v>95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123">
        <v>212</v>
      </c>
      <c r="Q180" s="123">
        <v>212</v>
      </c>
      <c r="R180" s="123">
        <v>212</v>
      </c>
      <c r="S180" s="31"/>
      <c r="T180" s="31"/>
      <c r="U180" s="31"/>
      <c r="V180" s="31"/>
      <c r="W180" s="31"/>
      <c r="X180" s="31"/>
      <c r="Y180" s="31"/>
      <c r="Z180" s="31"/>
      <c r="AA180" s="31"/>
      <c r="AB180" s="271"/>
      <c r="AC180" s="271"/>
      <c r="AD180" s="271"/>
      <c r="AE180" s="271"/>
      <c r="AF180" s="283"/>
      <c r="AG180" s="283"/>
      <c r="AH180" s="283"/>
      <c r="AI180" s="271"/>
      <c r="AJ180" s="284"/>
      <c r="AK180" s="271"/>
    </row>
    <row r="181" spans="1:37" ht="25.5">
      <c r="A181" s="264"/>
      <c r="B181" s="265"/>
      <c r="C181" s="264"/>
      <c r="D181" s="264"/>
      <c r="E181" s="293"/>
      <c r="F181" s="44" t="s">
        <v>78</v>
      </c>
      <c r="G181" s="31"/>
      <c r="H181" s="31"/>
      <c r="I181" s="31"/>
      <c r="J181" s="31"/>
      <c r="K181" s="31"/>
      <c r="L181" s="31"/>
      <c r="M181" s="31"/>
      <c r="N181" s="31"/>
      <c r="O181" s="31"/>
      <c r="P181" s="122">
        <v>310</v>
      </c>
      <c r="Q181" s="122">
        <v>310</v>
      </c>
      <c r="R181" s="122">
        <v>310</v>
      </c>
      <c r="S181" s="31"/>
      <c r="T181" s="31"/>
      <c r="U181" s="31"/>
      <c r="V181" s="31"/>
      <c r="W181" s="31"/>
      <c r="X181" s="31"/>
      <c r="Y181" s="31"/>
      <c r="Z181" s="31"/>
      <c r="AA181" s="31"/>
      <c r="AB181" s="271"/>
      <c r="AC181" s="271"/>
      <c r="AD181" s="271"/>
      <c r="AE181" s="271"/>
      <c r="AF181" s="283"/>
      <c r="AG181" s="283"/>
      <c r="AH181" s="283"/>
      <c r="AI181" s="271"/>
      <c r="AJ181" s="284"/>
      <c r="AK181" s="271"/>
    </row>
    <row r="182" spans="1:37" ht="25.5">
      <c r="A182" s="264"/>
      <c r="B182" s="265"/>
      <c r="C182" s="264"/>
      <c r="D182" s="264"/>
      <c r="E182" s="293"/>
      <c r="F182" s="44" t="s">
        <v>100</v>
      </c>
      <c r="G182" s="31"/>
      <c r="H182" s="31"/>
      <c r="I182" s="31"/>
      <c r="J182" s="31"/>
      <c r="K182" s="31"/>
      <c r="L182" s="31"/>
      <c r="M182" s="31"/>
      <c r="N182" s="31"/>
      <c r="O182" s="31"/>
      <c r="P182" s="58">
        <v>394</v>
      </c>
      <c r="Q182" s="123">
        <v>788</v>
      </c>
      <c r="R182" s="123">
        <v>788</v>
      </c>
      <c r="S182" s="31"/>
      <c r="T182" s="31"/>
      <c r="U182" s="31"/>
      <c r="V182" s="31"/>
      <c r="W182" s="31"/>
      <c r="X182" s="31"/>
      <c r="Y182" s="31"/>
      <c r="Z182" s="31"/>
      <c r="AA182" s="31"/>
      <c r="AB182" s="271"/>
      <c r="AC182" s="271"/>
      <c r="AD182" s="271"/>
      <c r="AE182" s="271"/>
      <c r="AF182" s="283"/>
      <c r="AG182" s="283"/>
      <c r="AH182" s="283"/>
      <c r="AI182" s="271"/>
      <c r="AJ182" s="284"/>
      <c r="AK182" s="271"/>
    </row>
    <row r="183" spans="1:37" ht="25.5">
      <c r="A183" s="264"/>
      <c r="B183" s="265"/>
      <c r="C183" s="264"/>
      <c r="D183" s="264"/>
      <c r="E183" s="293"/>
      <c r="F183" s="44" t="s">
        <v>122</v>
      </c>
      <c r="G183" s="31"/>
      <c r="H183" s="31"/>
      <c r="I183" s="31"/>
      <c r="J183" s="31"/>
      <c r="K183" s="31"/>
      <c r="L183" s="31"/>
      <c r="M183" s="31"/>
      <c r="N183" s="31"/>
      <c r="O183" s="31"/>
      <c r="P183" s="123">
        <v>230</v>
      </c>
      <c r="Q183" s="123">
        <v>230</v>
      </c>
      <c r="R183" s="123">
        <v>230</v>
      </c>
      <c r="S183" s="31"/>
      <c r="T183" s="31"/>
      <c r="U183" s="31"/>
      <c r="V183" s="31"/>
      <c r="W183" s="31"/>
      <c r="X183" s="31"/>
      <c r="Y183" s="31"/>
      <c r="Z183" s="31"/>
      <c r="AA183" s="31"/>
      <c r="AB183" s="271"/>
      <c r="AC183" s="271"/>
      <c r="AD183" s="271"/>
      <c r="AE183" s="271"/>
      <c r="AF183" s="283"/>
      <c r="AG183" s="283"/>
      <c r="AH183" s="283"/>
      <c r="AI183" s="271"/>
      <c r="AJ183" s="284"/>
      <c r="AK183" s="271"/>
    </row>
    <row r="184" spans="1:37" ht="25.5">
      <c r="A184" s="264"/>
      <c r="B184" s="265"/>
      <c r="C184" s="264"/>
      <c r="D184" s="264"/>
      <c r="E184" s="293"/>
      <c r="F184" s="44" t="s">
        <v>96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123">
        <v>274</v>
      </c>
      <c r="Q184" s="123">
        <v>274</v>
      </c>
      <c r="R184" s="123">
        <v>274</v>
      </c>
      <c r="S184" s="31"/>
      <c r="T184" s="31"/>
      <c r="U184" s="31"/>
      <c r="V184" s="31"/>
      <c r="W184" s="31"/>
      <c r="X184" s="31"/>
      <c r="Y184" s="31"/>
      <c r="Z184" s="31"/>
      <c r="AA184" s="31"/>
      <c r="AB184" s="271"/>
      <c r="AC184" s="271"/>
      <c r="AD184" s="271"/>
      <c r="AE184" s="271"/>
      <c r="AF184" s="283"/>
      <c r="AG184" s="283"/>
      <c r="AH184" s="283"/>
      <c r="AI184" s="271"/>
      <c r="AJ184" s="284"/>
      <c r="AK184" s="271"/>
    </row>
    <row r="185" spans="1:37" ht="25.5">
      <c r="A185" s="264"/>
      <c r="B185" s="265"/>
      <c r="C185" s="264"/>
      <c r="D185" s="264"/>
      <c r="E185" s="293"/>
      <c r="F185" s="44" t="s">
        <v>81</v>
      </c>
      <c r="G185" s="31"/>
      <c r="H185" s="31"/>
      <c r="I185" s="31"/>
      <c r="J185" s="31"/>
      <c r="K185" s="31"/>
      <c r="L185" s="31"/>
      <c r="M185" s="31"/>
      <c r="N185" s="31"/>
      <c r="O185" s="31"/>
      <c r="P185" s="123">
        <v>425</v>
      </c>
      <c r="Q185" s="123">
        <v>425</v>
      </c>
      <c r="R185" s="123">
        <v>425</v>
      </c>
      <c r="S185" s="31"/>
      <c r="T185" s="31"/>
      <c r="U185" s="31"/>
      <c r="V185" s="31"/>
      <c r="W185" s="31"/>
      <c r="X185" s="31"/>
      <c r="Y185" s="31"/>
      <c r="Z185" s="31"/>
      <c r="AA185" s="31"/>
      <c r="AB185" s="271"/>
      <c r="AC185" s="271"/>
      <c r="AD185" s="271"/>
      <c r="AE185" s="271"/>
      <c r="AF185" s="283"/>
      <c r="AG185" s="283"/>
      <c r="AH185" s="283"/>
      <c r="AI185" s="271"/>
      <c r="AJ185" s="284"/>
      <c r="AK185" s="271"/>
    </row>
    <row r="186" spans="1:37" ht="25.5">
      <c r="A186" s="264"/>
      <c r="B186" s="265"/>
      <c r="C186" s="264"/>
      <c r="D186" s="264"/>
      <c r="E186" s="293"/>
      <c r="F186" s="44" t="s">
        <v>154</v>
      </c>
      <c r="G186" s="31"/>
      <c r="H186" s="31"/>
      <c r="I186" s="31"/>
      <c r="J186" s="31"/>
      <c r="K186" s="31"/>
      <c r="L186" s="31"/>
      <c r="M186" s="31"/>
      <c r="N186" s="31"/>
      <c r="O186" s="31"/>
      <c r="P186" s="214">
        <v>0</v>
      </c>
      <c r="Q186" s="123">
        <v>200</v>
      </c>
      <c r="R186" s="123">
        <v>200</v>
      </c>
      <c r="S186" s="31"/>
      <c r="T186" s="31"/>
      <c r="U186" s="31"/>
      <c r="V186" s="31"/>
      <c r="W186" s="31"/>
      <c r="X186" s="31"/>
      <c r="Y186" s="31"/>
      <c r="Z186" s="31"/>
      <c r="AA186" s="31"/>
      <c r="AB186" s="271"/>
      <c r="AC186" s="271"/>
      <c r="AD186" s="271"/>
      <c r="AE186" s="271"/>
      <c r="AF186" s="283"/>
      <c r="AG186" s="283"/>
      <c r="AH186" s="283"/>
      <c r="AI186" s="271"/>
      <c r="AJ186" s="274"/>
      <c r="AK186" s="271"/>
    </row>
    <row r="187" spans="1:37" ht="22.5" customHeight="1">
      <c r="A187" s="4"/>
      <c r="B187" s="26" t="s">
        <v>143</v>
      </c>
      <c r="C187" s="4"/>
      <c r="D187" s="4"/>
      <c r="E187" s="13"/>
      <c r="F187" s="46"/>
      <c r="G187" s="32"/>
      <c r="H187" s="32"/>
      <c r="I187" s="32"/>
      <c r="J187" s="32"/>
      <c r="K187" s="32"/>
      <c r="L187" s="32"/>
      <c r="M187" s="32"/>
      <c r="N187" s="32"/>
      <c r="O187" s="32"/>
      <c r="P187" s="58">
        <f>SUM(P166:P186)</f>
        <v>16410</v>
      </c>
      <c r="Q187" s="58">
        <f>SUM(Q166:Q186)</f>
        <v>17004</v>
      </c>
      <c r="R187" s="58">
        <f>SUM(R166:R186)</f>
        <v>17004</v>
      </c>
      <c r="S187" s="32"/>
      <c r="T187" s="32"/>
      <c r="U187" s="32"/>
      <c r="V187" s="32"/>
      <c r="W187" s="32"/>
      <c r="X187" s="32"/>
      <c r="Y187" s="32"/>
      <c r="Z187" s="32"/>
      <c r="AA187" s="32"/>
      <c r="AB187" s="89"/>
      <c r="AC187" s="89"/>
      <c r="AD187" s="89"/>
      <c r="AE187" s="89"/>
      <c r="AF187" s="90"/>
      <c r="AG187" s="90"/>
      <c r="AH187" s="90"/>
      <c r="AI187" s="89"/>
      <c r="AJ187" s="89"/>
      <c r="AK187" s="89"/>
    </row>
    <row r="188" spans="1:37" s="9" customFormat="1" ht="36" customHeight="1">
      <c r="A188" s="297"/>
      <c r="B188" s="298"/>
      <c r="C188" s="298"/>
      <c r="D188" s="298"/>
      <c r="E188" s="298"/>
      <c r="F188" s="298"/>
      <c r="G188" s="256" t="s">
        <v>174</v>
      </c>
      <c r="H188" s="256"/>
      <c r="I188" s="256"/>
      <c r="J188" s="266" t="s">
        <v>194</v>
      </c>
      <c r="K188" s="267"/>
      <c r="L188" s="268"/>
      <c r="M188" s="256" t="s">
        <v>193</v>
      </c>
      <c r="N188" s="256"/>
      <c r="O188" s="256"/>
      <c r="P188" s="266" t="s">
        <v>195</v>
      </c>
      <c r="Q188" s="267"/>
      <c r="R188" s="268"/>
      <c r="S188" s="256" t="s">
        <v>196</v>
      </c>
      <c r="T188" s="256"/>
      <c r="U188" s="256"/>
      <c r="V188" s="137"/>
      <c r="W188" s="137"/>
      <c r="X188" s="137"/>
      <c r="Y188" s="137"/>
      <c r="Z188" s="137"/>
      <c r="AA188" s="137"/>
      <c r="AB188" s="294"/>
      <c r="AC188" s="295"/>
      <c r="AD188" s="295"/>
      <c r="AE188" s="295"/>
      <c r="AF188" s="295"/>
      <c r="AG188" s="295"/>
      <c r="AH188" s="295"/>
      <c r="AI188" s="295"/>
      <c r="AJ188" s="295"/>
      <c r="AK188" s="296"/>
    </row>
    <row r="189" spans="1:37" ht="25.5" customHeight="1">
      <c r="A189" s="269">
        <v>32</v>
      </c>
      <c r="B189" s="318" t="s">
        <v>12</v>
      </c>
      <c r="C189" s="269" t="s">
        <v>205</v>
      </c>
      <c r="D189" s="269" t="s">
        <v>222</v>
      </c>
      <c r="E189" s="303" t="s">
        <v>19</v>
      </c>
      <c r="F189" s="44" t="s">
        <v>92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61">
        <v>570</v>
      </c>
      <c r="Q189" s="61">
        <v>570</v>
      </c>
      <c r="R189" s="61">
        <v>570</v>
      </c>
      <c r="S189" s="31"/>
      <c r="T189" s="31"/>
      <c r="U189" s="31"/>
      <c r="V189" s="31"/>
      <c r="W189" s="31"/>
      <c r="X189" s="31"/>
      <c r="Y189" s="31"/>
      <c r="Z189" s="31"/>
      <c r="AA189" s="31"/>
      <c r="AB189" s="271" t="s">
        <v>10</v>
      </c>
      <c r="AC189" s="271" t="s">
        <v>305</v>
      </c>
      <c r="AD189" s="271" t="s">
        <v>11</v>
      </c>
      <c r="AE189" s="271" t="s">
        <v>16</v>
      </c>
      <c r="AF189" s="283" t="s">
        <v>201</v>
      </c>
      <c r="AG189" s="283" t="s">
        <v>15</v>
      </c>
      <c r="AH189" s="283" t="s">
        <v>223</v>
      </c>
      <c r="AI189" s="271">
        <v>90</v>
      </c>
      <c r="AJ189" s="273" t="s">
        <v>175</v>
      </c>
      <c r="AK189" s="271" t="s">
        <v>18</v>
      </c>
    </row>
    <row r="190" spans="1:37" ht="25.5">
      <c r="A190" s="302"/>
      <c r="B190" s="320"/>
      <c r="C190" s="302"/>
      <c r="D190" s="302"/>
      <c r="E190" s="304"/>
      <c r="F190" s="48" t="s">
        <v>93</v>
      </c>
      <c r="G190" s="31"/>
      <c r="H190" s="31"/>
      <c r="I190" s="31"/>
      <c r="J190" s="31"/>
      <c r="K190" s="31"/>
      <c r="L190" s="31"/>
      <c r="M190" s="31"/>
      <c r="N190" s="31"/>
      <c r="O190" s="31"/>
      <c r="P190" s="61"/>
      <c r="Q190" s="61"/>
      <c r="R190" s="61"/>
      <c r="S190" s="31"/>
      <c r="T190" s="31"/>
      <c r="U190" s="31"/>
      <c r="V190" s="31"/>
      <c r="W190" s="31"/>
      <c r="X190" s="31"/>
      <c r="Y190" s="31"/>
      <c r="Z190" s="31"/>
      <c r="AA190" s="31"/>
      <c r="AB190" s="271"/>
      <c r="AC190" s="271"/>
      <c r="AD190" s="271"/>
      <c r="AE190" s="271"/>
      <c r="AF190" s="283"/>
      <c r="AG190" s="283"/>
      <c r="AH190" s="283"/>
      <c r="AI190" s="271"/>
      <c r="AJ190" s="284"/>
      <c r="AK190" s="271"/>
    </row>
    <row r="191" spans="1:37" ht="25.5">
      <c r="A191" s="302"/>
      <c r="B191" s="320"/>
      <c r="C191" s="302"/>
      <c r="D191" s="302"/>
      <c r="E191" s="304"/>
      <c r="F191" s="44" t="s">
        <v>99</v>
      </c>
      <c r="G191" s="31"/>
      <c r="H191" s="31"/>
      <c r="I191" s="31"/>
      <c r="J191" s="31"/>
      <c r="K191" s="31"/>
      <c r="L191" s="31"/>
      <c r="M191" s="31"/>
      <c r="N191" s="31"/>
      <c r="O191" s="31"/>
      <c r="P191" s="61">
        <v>172</v>
      </c>
      <c r="Q191" s="61">
        <v>172</v>
      </c>
      <c r="R191" s="61">
        <v>172</v>
      </c>
      <c r="S191" s="31"/>
      <c r="T191" s="31"/>
      <c r="U191" s="31"/>
      <c r="V191" s="31"/>
      <c r="W191" s="31"/>
      <c r="X191" s="31"/>
      <c r="Y191" s="31"/>
      <c r="Z191" s="31"/>
      <c r="AA191" s="31"/>
      <c r="AB191" s="271"/>
      <c r="AC191" s="271"/>
      <c r="AD191" s="271"/>
      <c r="AE191" s="271"/>
      <c r="AF191" s="283"/>
      <c r="AG191" s="283"/>
      <c r="AH191" s="283"/>
      <c r="AI191" s="271"/>
      <c r="AJ191" s="284"/>
      <c r="AK191" s="271"/>
    </row>
    <row r="192" spans="1:37" ht="25.5">
      <c r="A192" s="302"/>
      <c r="B192" s="320"/>
      <c r="C192" s="302"/>
      <c r="D192" s="302"/>
      <c r="E192" s="304"/>
      <c r="F192" s="44" t="s">
        <v>100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61">
        <v>243</v>
      </c>
      <c r="Q192" s="61">
        <v>243</v>
      </c>
      <c r="R192" s="61">
        <v>243</v>
      </c>
      <c r="S192" s="31"/>
      <c r="T192" s="31"/>
      <c r="U192" s="31"/>
      <c r="V192" s="31"/>
      <c r="W192" s="31"/>
      <c r="X192" s="31"/>
      <c r="Y192" s="31"/>
      <c r="Z192" s="31"/>
      <c r="AA192" s="31"/>
      <c r="AB192" s="271"/>
      <c r="AC192" s="271"/>
      <c r="AD192" s="271"/>
      <c r="AE192" s="271"/>
      <c r="AF192" s="283"/>
      <c r="AG192" s="283"/>
      <c r="AH192" s="283"/>
      <c r="AI192" s="271"/>
      <c r="AJ192" s="284"/>
      <c r="AK192" s="271"/>
    </row>
    <row r="193" spans="1:37" ht="25.5">
      <c r="A193" s="302"/>
      <c r="B193" s="320"/>
      <c r="C193" s="302"/>
      <c r="D193" s="302"/>
      <c r="E193" s="304"/>
      <c r="F193" s="44" t="s">
        <v>122</v>
      </c>
      <c r="G193" s="31"/>
      <c r="H193" s="31"/>
      <c r="I193" s="31"/>
      <c r="J193" s="31"/>
      <c r="K193" s="31"/>
      <c r="L193" s="31"/>
      <c r="M193" s="31"/>
      <c r="N193" s="31"/>
      <c r="O193" s="31"/>
      <c r="P193" s="61">
        <v>190</v>
      </c>
      <c r="Q193" s="61">
        <v>190</v>
      </c>
      <c r="R193" s="61">
        <v>190</v>
      </c>
      <c r="S193" s="31"/>
      <c r="T193" s="31"/>
      <c r="U193" s="31"/>
      <c r="V193" s="31"/>
      <c r="W193" s="31"/>
      <c r="X193" s="31"/>
      <c r="Y193" s="31"/>
      <c r="Z193" s="31"/>
      <c r="AA193" s="31"/>
      <c r="AB193" s="271"/>
      <c r="AC193" s="271"/>
      <c r="AD193" s="271"/>
      <c r="AE193" s="271"/>
      <c r="AF193" s="283"/>
      <c r="AG193" s="283"/>
      <c r="AH193" s="283"/>
      <c r="AI193" s="271"/>
      <c r="AJ193" s="284"/>
      <c r="AK193" s="271"/>
    </row>
    <row r="194" spans="1:37" ht="25.5">
      <c r="A194" s="302"/>
      <c r="B194" s="320"/>
      <c r="C194" s="302"/>
      <c r="D194" s="302"/>
      <c r="E194" s="304"/>
      <c r="F194" s="48" t="s">
        <v>96</v>
      </c>
      <c r="G194" s="31"/>
      <c r="H194" s="31"/>
      <c r="I194" s="31"/>
      <c r="J194" s="31"/>
      <c r="K194" s="31"/>
      <c r="L194" s="31"/>
      <c r="M194" s="31"/>
      <c r="N194" s="31"/>
      <c r="O194" s="31"/>
      <c r="P194" s="61">
        <v>112</v>
      </c>
      <c r="Q194" s="61">
        <v>112</v>
      </c>
      <c r="R194" s="61">
        <v>112</v>
      </c>
      <c r="S194" s="31"/>
      <c r="T194" s="31"/>
      <c r="U194" s="31"/>
      <c r="V194" s="31"/>
      <c r="W194" s="31"/>
      <c r="X194" s="31"/>
      <c r="Y194" s="31"/>
      <c r="Z194" s="31"/>
      <c r="AA194" s="31"/>
      <c r="AB194" s="271"/>
      <c r="AC194" s="271"/>
      <c r="AD194" s="271"/>
      <c r="AE194" s="271"/>
      <c r="AF194" s="283"/>
      <c r="AG194" s="283"/>
      <c r="AH194" s="283" t="s">
        <v>215</v>
      </c>
      <c r="AI194" s="271">
        <v>85</v>
      </c>
      <c r="AJ194" s="284"/>
      <c r="AK194" s="271"/>
    </row>
    <row r="195" spans="1:37" ht="25.5">
      <c r="A195" s="302"/>
      <c r="B195" s="320"/>
      <c r="C195" s="302"/>
      <c r="D195" s="302"/>
      <c r="E195" s="304"/>
      <c r="F195" s="48" t="s">
        <v>101</v>
      </c>
      <c r="G195" s="31"/>
      <c r="H195" s="31"/>
      <c r="I195" s="31"/>
      <c r="J195" s="31"/>
      <c r="K195" s="31"/>
      <c r="L195" s="31"/>
      <c r="M195" s="31"/>
      <c r="N195" s="31"/>
      <c r="O195" s="31"/>
      <c r="P195" s="212">
        <v>0</v>
      </c>
      <c r="Q195" s="61">
        <v>267</v>
      </c>
      <c r="R195" s="61">
        <v>267</v>
      </c>
      <c r="S195" s="31"/>
      <c r="T195" s="31"/>
      <c r="U195" s="31"/>
      <c r="V195" s="31"/>
      <c r="W195" s="31"/>
      <c r="X195" s="31"/>
      <c r="Y195" s="31"/>
      <c r="Z195" s="31"/>
      <c r="AA195" s="31"/>
      <c r="AB195" s="271"/>
      <c r="AC195" s="271"/>
      <c r="AD195" s="271"/>
      <c r="AE195" s="271"/>
      <c r="AF195" s="283"/>
      <c r="AG195" s="283"/>
      <c r="AH195" s="283"/>
      <c r="AI195" s="271"/>
      <c r="AJ195" s="284"/>
      <c r="AK195" s="271"/>
    </row>
    <row r="196" spans="1:37" ht="25.5">
      <c r="A196" s="302"/>
      <c r="B196" s="320"/>
      <c r="C196" s="302"/>
      <c r="D196" s="302"/>
      <c r="E196" s="304"/>
      <c r="F196" s="44" t="s">
        <v>81</v>
      </c>
      <c r="G196" s="31"/>
      <c r="H196" s="31"/>
      <c r="I196" s="31"/>
      <c r="J196" s="31"/>
      <c r="K196" s="31"/>
      <c r="L196" s="31"/>
      <c r="M196" s="31"/>
      <c r="N196" s="31"/>
      <c r="O196" s="31"/>
      <c r="P196" s="61">
        <v>345</v>
      </c>
      <c r="Q196" s="61">
        <v>345</v>
      </c>
      <c r="R196" s="61">
        <v>345</v>
      </c>
      <c r="S196" s="31"/>
      <c r="T196" s="31"/>
      <c r="U196" s="31"/>
      <c r="V196" s="31"/>
      <c r="W196" s="31"/>
      <c r="X196" s="31"/>
      <c r="Y196" s="31"/>
      <c r="Z196" s="31"/>
      <c r="AA196" s="31"/>
      <c r="AB196" s="271"/>
      <c r="AC196" s="271"/>
      <c r="AD196" s="271"/>
      <c r="AE196" s="271"/>
      <c r="AF196" s="283"/>
      <c r="AG196" s="283"/>
      <c r="AH196" s="283"/>
      <c r="AI196" s="271"/>
      <c r="AJ196" s="284"/>
      <c r="AK196" s="271"/>
    </row>
    <row r="197" spans="1:37" ht="24" customHeight="1">
      <c r="A197" s="302"/>
      <c r="B197" s="320"/>
      <c r="C197" s="302"/>
      <c r="D197" s="302"/>
      <c r="E197" s="304"/>
      <c r="F197" s="48" t="s">
        <v>59</v>
      </c>
      <c r="G197" s="31"/>
      <c r="H197" s="31"/>
      <c r="I197" s="31"/>
      <c r="J197" s="31"/>
      <c r="K197" s="31"/>
      <c r="L197" s="31"/>
      <c r="M197" s="31"/>
      <c r="N197" s="31"/>
      <c r="O197" s="31"/>
      <c r="P197" s="123">
        <v>11045</v>
      </c>
      <c r="Q197" s="123">
        <v>11045</v>
      </c>
      <c r="R197" s="123">
        <v>11045</v>
      </c>
      <c r="S197" s="31"/>
      <c r="T197" s="31"/>
      <c r="U197" s="31"/>
      <c r="V197" s="31"/>
      <c r="W197" s="31"/>
      <c r="X197" s="31"/>
      <c r="Y197" s="31"/>
      <c r="Z197" s="31"/>
      <c r="AA197" s="31"/>
      <c r="AB197" s="271"/>
      <c r="AC197" s="271"/>
      <c r="AD197" s="271"/>
      <c r="AE197" s="271"/>
      <c r="AF197" s="283"/>
      <c r="AG197" s="283"/>
      <c r="AH197" s="283"/>
      <c r="AI197" s="271"/>
      <c r="AJ197" s="284"/>
      <c r="AK197" s="271"/>
    </row>
    <row r="198" spans="1:37" ht="25.5">
      <c r="A198" s="302"/>
      <c r="B198" s="320"/>
      <c r="C198" s="302"/>
      <c r="D198" s="302"/>
      <c r="E198" s="304"/>
      <c r="F198" s="44" t="s">
        <v>61</v>
      </c>
      <c r="G198" s="31"/>
      <c r="H198" s="31"/>
      <c r="I198" s="31"/>
      <c r="J198" s="31"/>
      <c r="K198" s="31"/>
      <c r="L198" s="31"/>
      <c r="M198" s="31"/>
      <c r="N198" s="31"/>
      <c r="O198" s="31"/>
      <c r="P198" s="56">
        <v>1015</v>
      </c>
      <c r="Q198" s="56">
        <v>1015</v>
      </c>
      <c r="R198" s="56">
        <v>1015</v>
      </c>
      <c r="S198" s="31"/>
      <c r="T198" s="31"/>
      <c r="U198" s="31"/>
      <c r="V198" s="31"/>
      <c r="W198" s="31"/>
      <c r="X198" s="31"/>
      <c r="Y198" s="31"/>
      <c r="Z198" s="31"/>
      <c r="AA198" s="31"/>
      <c r="AB198" s="271"/>
      <c r="AC198" s="271"/>
      <c r="AD198" s="271"/>
      <c r="AE198" s="271"/>
      <c r="AF198" s="283"/>
      <c r="AG198" s="283"/>
      <c r="AH198" s="283"/>
      <c r="AI198" s="271"/>
      <c r="AJ198" s="284"/>
      <c r="AK198" s="271"/>
    </row>
    <row r="199" spans="1:37" ht="25.5">
      <c r="A199" s="302"/>
      <c r="B199" s="320"/>
      <c r="C199" s="302"/>
      <c r="D199" s="302"/>
      <c r="E199" s="304"/>
      <c r="F199" s="44" t="s">
        <v>68</v>
      </c>
      <c r="G199" s="31"/>
      <c r="H199" s="31"/>
      <c r="I199" s="31"/>
      <c r="J199" s="31"/>
      <c r="K199" s="31"/>
      <c r="L199" s="31"/>
      <c r="M199" s="31"/>
      <c r="N199" s="31"/>
      <c r="O199" s="31"/>
      <c r="P199" s="56">
        <v>1947</v>
      </c>
      <c r="Q199" s="56">
        <v>1947</v>
      </c>
      <c r="R199" s="56">
        <v>1947</v>
      </c>
      <c r="S199" s="31"/>
      <c r="T199" s="31"/>
      <c r="U199" s="31"/>
      <c r="V199" s="31"/>
      <c r="W199" s="31"/>
      <c r="X199" s="31"/>
      <c r="Y199" s="31"/>
      <c r="Z199" s="31"/>
      <c r="AA199" s="31"/>
      <c r="AB199" s="271"/>
      <c r="AC199" s="271"/>
      <c r="AD199" s="271"/>
      <c r="AE199" s="271"/>
      <c r="AF199" s="283"/>
      <c r="AG199" s="283"/>
      <c r="AH199" s="283"/>
      <c r="AI199" s="271"/>
      <c r="AJ199" s="284"/>
      <c r="AK199" s="271"/>
    </row>
    <row r="200" spans="1:37" ht="25.5">
      <c r="A200" s="302"/>
      <c r="B200" s="320"/>
      <c r="C200" s="302"/>
      <c r="D200" s="302"/>
      <c r="E200" s="304"/>
      <c r="F200" s="48" t="s">
        <v>69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56">
        <v>131</v>
      </c>
      <c r="Q200" s="56">
        <v>131</v>
      </c>
      <c r="R200" s="56">
        <v>131</v>
      </c>
      <c r="S200" s="31"/>
      <c r="T200" s="31"/>
      <c r="U200" s="31"/>
      <c r="V200" s="31"/>
      <c r="W200" s="31"/>
      <c r="X200" s="31"/>
      <c r="Y200" s="31"/>
      <c r="Z200" s="31"/>
      <c r="AA200" s="31"/>
      <c r="AB200" s="271"/>
      <c r="AC200" s="271"/>
      <c r="AD200" s="271"/>
      <c r="AE200" s="271"/>
      <c r="AF200" s="283"/>
      <c r="AG200" s="283"/>
      <c r="AH200" s="283"/>
      <c r="AI200" s="271"/>
      <c r="AJ200" s="284"/>
      <c r="AK200" s="271"/>
    </row>
    <row r="201" spans="1:37" ht="25.5">
      <c r="A201" s="302"/>
      <c r="B201" s="320"/>
      <c r="C201" s="302"/>
      <c r="D201" s="302"/>
      <c r="E201" s="304"/>
      <c r="F201" s="44" t="s">
        <v>86</v>
      </c>
      <c r="G201" s="31"/>
      <c r="H201" s="31"/>
      <c r="I201" s="31"/>
      <c r="J201" s="31"/>
      <c r="K201" s="31"/>
      <c r="L201" s="31"/>
      <c r="M201" s="31"/>
      <c r="N201" s="31"/>
      <c r="O201" s="31"/>
      <c r="P201" s="56">
        <v>164</v>
      </c>
      <c r="Q201" s="56">
        <v>164</v>
      </c>
      <c r="R201" s="56">
        <v>164</v>
      </c>
      <c r="S201" s="31"/>
      <c r="T201" s="31"/>
      <c r="U201" s="31"/>
      <c r="V201" s="31"/>
      <c r="W201" s="31"/>
      <c r="X201" s="31"/>
      <c r="Y201" s="31"/>
      <c r="Z201" s="31"/>
      <c r="AA201" s="31"/>
      <c r="AB201" s="271"/>
      <c r="AC201" s="271"/>
      <c r="AD201" s="271"/>
      <c r="AE201" s="271"/>
      <c r="AF201" s="283"/>
      <c r="AG201" s="283"/>
      <c r="AH201" s="283"/>
      <c r="AI201" s="271"/>
      <c r="AJ201" s="284"/>
      <c r="AK201" s="271"/>
    </row>
    <row r="202" spans="1:37" ht="25.5">
      <c r="A202" s="302"/>
      <c r="B202" s="320"/>
      <c r="C202" s="302"/>
      <c r="D202" s="302"/>
      <c r="E202" s="304"/>
      <c r="F202" s="44" t="s">
        <v>89</v>
      </c>
      <c r="G202" s="31"/>
      <c r="H202" s="31"/>
      <c r="I202" s="31"/>
      <c r="J202" s="31"/>
      <c r="K202" s="31"/>
      <c r="L202" s="31"/>
      <c r="M202" s="31"/>
      <c r="N202" s="31"/>
      <c r="O202" s="31"/>
      <c r="P202" s="56">
        <v>680</v>
      </c>
      <c r="Q202" s="56">
        <v>680</v>
      </c>
      <c r="R202" s="56">
        <v>680</v>
      </c>
      <c r="S202" s="31"/>
      <c r="T202" s="31"/>
      <c r="U202" s="31"/>
      <c r="V202" s="31"/>
      <c r="W202" s="31"/>
      <c r="X202" s="31"/>
      <c r="Y202" s="31"/>
      <c r="Z202" s="31"/>
      <c r="AA202" s="31"/>
      <c r="AB202" s="271"/>
      <c r="AC202" s="271"/>
      <c r="AD202" s="271"/>
      <c r="AE202" s="271"/>
      <c r="AF202" s="283"/>
      <c r="AG202" s="283"/>
      <c r="AH202" s="283"/>
      <c r="AI202" s="271"/>
      <c r="AJ202" s="284"/>
      <c r="AK202" s="271"/>
    </row>
    <row r="203" spans="1:37" ht="25.5">
      <c r="A203" s="302"/>
      <c r="B203" s="320"/>
      <c r="C203" s="302"/>
      <c r="D203" s="302"/>
      <c r="E203" s="304"/>
      <c r="F203" s="48" t="s">
        <v>79</v>
      </c>
      <c r="G203" s="31"/>
      <c r="H203" s="31"/>
      <c r="I203" s="31"/>
      <c r="J203" s="31"/>
      <c r="K203" s="31"/>
      <c r="L203" s="31"/>
      <c r="M203" s="31"/>
      <c r="N203" s="31"/>
      <c r="O203" s="31"/>
      <c r="P203" s="61">
        <v>698</v>
      </c>
      <c r="Q203" s="61">
        <v>698</v>
      </c>
      <c r="R203" s="61">
        <v>698</v>
      </c>
      <c r="S203" s="31"/>
      <c r="T203" s="31"/>
      <c r="U203" s="31"/>
      <c r="V203" s="31"/>
      <c r="W203" s="31"/>
      <c r="X203" s="31"/>
      <c r="Y203" s="31"/>
      <c r="Z203" s="31"/>
      <c r="AA203" s="31"/>
      <c r="AB203" s="271"/>
      <c r="AC203" s="271"/>
      <c r="AD203" s="271"/>
      <c r="AE203" s="271"/>
      <c r="AF203" s="283"/>
      <c r="AG203" s="283"/>
      <c r="AH203" s="283"/>
      <c r="AI203" s="271"/>
      <c r="AJ203" s="284"/>
      <c r="AK203" s="271"/>
    </row>
    <row r="204" spans="1:37" ht="25.5">
      <c r="A204" s="302"/>
      <c r="B204" s="320"/>
      <c r="C204" s="302"/>
      <c r="D204" s="302"/>
      <c r="E204" s="304"/>
      <c r="F204" s="44" t="s">
        <v>67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61">
        <v>445</v>
      </c>
      <c r="Q204" s="61">
        <v>445</v>
      </c>
      <c r="R204" s="61">
        <v>445</v>
      </c>
      <c r="S204" s="31"/>
      <c r="T204" s="31"/>
      <c r="U204" s="31"/>
      <c r="V204" s="31"/>
      <c r="W204" s="31"/>
      <c r="X204" s="31"/>
      <c r="Y204" s="31"/>
      <c r="Z204" s="31"/>
      <c r="AA204" s="31"/>
      <c r="AB204" s="271"/>
      <c r="AC204" s="271"/>
      <c r="AD204" s="271"/>
      <c r="AE204" s="271"/>
      <c r="AF204" s="283"/>
      <c r="AG204" s="283"/>
      <c r="AH204" s="283"/>
      <c r="AI204" s="271"/>
      <c r="AJ204" s="284"/>
      <c r="AK204" s="271"/>
    </row>
    <row r="205" spans="1:37" ht="25.5">
      <c r="A205" s="302"/>
      <c r="B205" s="320"/>
      <c r="C205" s="302"/>
      <c r="D205" s="302"/>
      <c r="E205" s="304"/>
      <c r="F205" s="44" t="s">
        <v>98</v>
      </c>
      <c r="G205" s="31"/>
      <c r="H205" s="31"/>
      <c r="I205" s="31"/>
      <c r="J205" s="31"/>
      <c r="K205" s="31"/>
      <c r="L205" s="31"/>
      <c r="M205" s="31"/>
      <c r="N205" s="31"/>
      <c r="O205" s="31"/>
      <c r="P205" s="61">
        <v>769</v>
      </c>
      <c r="Q205" s="61">
        <v>769</v>
      </c>
      <c r="R205" s="61">
        <v>769</v>
      </c>
      <c r="S205" s="31"/>
      <c r="T205" s="31"/>
      <c r="U205" s="31"/>
      <c r="V205" s="31"/>
      <c r="W205" s="31"/>
      <c r="X205" s="31"/>
      <c r="Y205" s="31"/>
      <c r="Z205" s="31"/>
      <c r="AA205" s="31"/>
      <c r="AB205" s="271"/>
      <c r="AC205" s="271"/>
      <c r="AD205" s="271"/>
      <c r="AE205" s="271"/>
      <c r="AF205" s="283"/>
      <c r="AG205" s="283"/>
      <c r="AH205" s="283"/>
      <c r="AI205" s="271"/>
      <c r="AJ205" s="284"/>
      <c r="AK205" s="271"/>
    </row>
    <row r="206" spans="1:37" ht="25.5">
      <c r="A206" s="302"/>
      <c r="B206" s="320"/>
      <c r="C206" s="322"/>
      <c r="D206" s="302"/>
      <c r="E206" s="304"/>
      <c r="F206" s="44" t="s">
        <v>91</v>
      </c>
      <c r="G206" s="31"/>
      <c r="H206" s="31"/>
      <c r="I206" s="31"/>
      <c r="J206" s="31"/>
      <c r="K206" s="31"/>
      <c r="L206" s="31"/>
      <c r="M206" s="31"/>
      <c r="N206" s="31"/>
      <c r="O206" s="31"/>
      <c r="P206" s="61">
        <v>384</v>
      </c>
      <c r="Q206" s="61">
        <v>384</v>
      </c>
      <c r="R206" s="61">
        <v>384</v>
      </c>
      <c r="S206" s="31"/>
      <c r="T206" s="31"/>
      <c r="U206" s="31"/>
      <c r="V206" s="31"/>
      <c r="W206" s="31"/>
      <c r="X206" s="31"/>
      <c r="Y206" s="31"/>
      <c r="Z206" s="31"/>
      <c r="AA206" s="31"/>
      <c r="AB206" s="271"/>
      <c r="AC206" s="271"/>
      <c r="AD206" s="271"/>
      <c r="AE206" s="271"/>
      <c r="AF206" s="283"/>
      <c r="AG206" s="283"/>
      <c r="AH206" s="283"/>
      <c r="AI206" s="271"/>
      <c r="AJ206" s="274"/>
      <c r="AK206" s="271"/>
    </row>
    <row r="207" spans="1:37" ht="25.5">
      <c r="A207" s="315"/>
      <c r="B207" s="321"/>
      <c r="C207" s="315"/>
      <c r="D207" s="315"/>
      <c r="E207" s="316"/>
      <c r="F207" s="44" t="s">
        <v>85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61">
        <v>76</v>
      </c>
      <c r="Q207" s="61">
        <v>76</v>
      </c>
      <c r="R207" s="61">
        <v>76</v>
      </c>
      <c r="S207" s="31"/>
      <c r="T207" s="31"/>
      <c r="U207" s="31"/>
      <c r="V207" s="31"/>
      <c r="W207" s="31"/>
      <c r="X207" s="31"/>
      <c r="Y207" s="31"/>
      <c r="Z207" s="31"/>
      <c r="AA207" s="31"/>
      <c r="AB207" s="86"/>
      <c r="AC207" s="86"/>
      <c r="AD207" s="86"/>
      <c r="AE207" s="86"/>
      <c r="AF207" s="77"/>
      <c r="AG207" s="77"/>
      <c r="AH207" s="77"/>
      <c r="AI207" s="205"/>
      <c r="AJ207" s="181"/>
      <c r="AK207" s="205"/>
    </row>
    <row r="208" spans="1:37" ht="21.75" customHeight="1">
      <c r="A208" s="4"/>
      <c r="B208" s="26" t="s">
        <v>143</v>
      </c>
      <c r="C208" s="8"/>
      <c r="D208" s="4"/>
      <c r="E208" s="13"/>
      <c r="F208" s="46"/>
      <c r="G208" s="32"/>
      <c r="H208" s="32"/>
      <c r="I208" s="32"/>
      <c r="J208" s="32"/>
      <c r="K208" s="32"/>
      <c r="L208" s="32"/>
      <c r="M208" s="32"/>
      <c r="N208" s="32"/>
      <c r="O208" s="32"/>
      <c r="P208" s="58">
        <f>SUM(P189:P207)</f>
        <v>18986</v>
      </c>
      <c r="Q208" s="58">
        <f>SUM(Q189:Q207)</f>
        <v>19253</v>
      </c>
      <c r="R208" s="58">
        <f>SUM(R189:R207)</f>
        <v>19253</v>
      </c>
      <c r="S208" s="32"/>
      <c r="T208" s="32"/>
      <c r="U208" s="32"/>
      <c r="V208" s="32"/>
      <c r="W208" s="32"/>
      <c r="X208" s="32"/>
      <c r="Y208" s="32"/>
      <c r="Z208" s="32"/>
      <c r="AA208" s="32"/>
      <c r="AB208" s="89"/>
      <c r="AC208" s="89"/>
      <c r="AD208" s="89"/>
      <c r="AE208" s="89"/>
      <c r="AF208" s="90"/>
      <c r="AG208" s="90"/>
      <c r="AH208" s="90"/>
      <c r="AI208" s="89"/>
      <c r="AJ208" s="89"/>
      <c r="AK208" s="89"/>
    </row>
    <row r="209" spans="1:37" s="9" customFormat="1" ht="36.75" customHeight="1">
      <c r="A209" s="297"/>
      <c r="B209" s="298"/>
      <c r="C209" s="298"/>
      <c r="D209" s="298"/>
      <c r="E209" s="298"/>
      <c r="F209" s="298"/>
      <c r="G209" s="256" t="s">
        <v>174</v>
      </c>
      <c r="H209" s="256"/>
      <c r="I209" s="256"/>
      <c r="J209" s="266" t="s">
        <v>194</v>
      </c>
      <c r="K209" s="267"/>
      <c r="L209" s="268"/>
      <c r="M209" s="256" t="s">
        <v>193</v>
      </c>
      <c r="N209" s="256"/>
      <c r="O209" s="256"/>
      <c r="P209" s="266" t="s">
        <v>195</v>
      </c>
      <c r="Q209" s="267"/>
      <c r="R209" s="268"/>
      <c r="S209" s="256" t="s">
        <v>196</v>
      </c>
      <c r="T209" s="256"/>
      <c r="U209" s="256"/>
      <c r="V209" s="137"/>
      <c r="W209" s="137"/>
      <c r="X209" s="137"/>
      <c r="Y209" s="137"/>
      <c r="Z209" s="137"/>
      <c r="AA209" s="137"/>
      <c r="AB209" s="294"/>
      <c r="AC209" s="295"/>
      <c r="AD209" s="295"/>
      <c r="AE209" s="295"/>
      <c r="AF209" s="295"/>
      <c r="AG209" s="295"/>
      <c r="AH209" s="295"/>
      <c r="AI209" s="295"/>
      <c r="AJ209" s="295"/>
      <c r="AK209" s="296"/>
    </row>
    <row r="210" spans="1:37" ht="55.5" customHeight="1">
      <c r="A210" s="269">
        <v>33</v>
      </c>
      <c r="B210" s="318" t="s">
        <v>12</v>
      </c>
      <c r="C210" s="269" t="s">
        <v>205</v>
      </c>
      <c r="D210" s="269" t="s">
        <v>224</v>
      </c>
      <c r="E210" s="303" t="s">
        <v>19</v>
      </c>
      <c r="F210" s="289" t="s">
        <v>130</v>
      </c>
      <c r="G210" s="257"/>
      <c r="H210" s="257"/>
      <c r="I210" s="257"/>
      <c r="J210" s="257"/>
      <c r="K210" s="257"/>
      <c r="L210" s="257"/>
      <c r="M210" s="257"/>
      <c r="N210" s="257"/>
      <c r="O210" s="257"/>
      <c r="P210" s="252">
        <v>834</v>
      </c>
      <c r="Q210" s="252">
        <v>834</v>
      </c>
      <c r="R210" s="252">
        <v>834</v>
      </c>
      <c r="S210" s="257"/>
      <c r="T210" s="257"/>
      <c r="U210" s="257"/>
      <c r="V210" s="140"/>
      <c r="W210" s="140"/>
      <c r="X210" s="140"/>
      <c r="Y210" s="140"/>
      <c r="Z210" s="140"/>
      <c r="AA210" s="140"/>
      <c r="AB210" s="273" t="s">
        <v>10</v>
      </c>
      <c r="AC210" s="273" t="s">
        <v>225</v>
      </c>
      <c r="AD210" s="273" t="s">
        <v>11</v>
      </c>
      <c r="AE210" s="273" t="s">
        <v>16</v>
      </c>
      <c r="AF210" s="275" t="s">
        <v>201</v>
      </c>
      <c r="AG210" s="275" t="s">
        <v>15</v>
      </c>
      <c r="AH210" s="77" t="s">
        <v>223</v>
      </c>
      <c r="AI210" s="205">
        <v>90</v>
      </c>
      <c r="AJ210" s="273" t="s">
        <v>175</v>
      </c>
      <c r="AK210" s="273" t="s">
        <v>18</v>
      </c>
    </row>
    <row r="211" spans="1:37" ht="54" customHeight="1">
      <c r="A211" s="302"/>
      <c r="B211" s="320"/>
      <c r="C211" s="302"/>
      <c r="D211" s="302"/>
      <c r="E211" s="304"/>
      <c r="F211" s="290"/>
      <c r="G211" s="262"/>
      <c r="H211" s="262"/>
      <c r="I211" s="262"/>
      <c r="J211" s="258"/>
      <c r="K211" s="258"/>
      <c r="L211" s="258"/>
      <c r="M211" s="258"/>
      <c r="N211" s="258"/>
      <c r="O211" s="258"/>
      <c r="P211" s="253"/>
      <c r="Q211" s="253"/>
      <c r="R211" s="253"/>
      <c r="S211" s="258"/>
      <c r="T211" s="258"/>
      <c r="U211" s="258"/>
      <c r="V211" s="141"/>
      <c r="W211" s="141"/>
      <c r="X211" s="141"/>
      <c r="Y211" s="141"/>
      <c r="Z211" s="141"/>
      <c r="AA211" s="141"/>
      <c r="AB211" s="274"/>
      <c r="AC211" s="274"/>
      <c r="AD211" s="274"/>
      <c r="AE211" s="274"/>
      <c r="AF211" s="277"/>
      <c r="AG211" s="277"/>
      <c r="AH211" s="77" t="s">
        <v>215</v>
      </c>
      <c r="AI211" s="205">
        <v>90</v>
      </c>
      <c r="AJ211" s="274"/>
      <c r="AK211" s="274"/>
    </row>
    <row r="212" spans="1:37" ht="27.75" customHeight="1">
      <c r="A212" s="315"/>
      <c r="B212" s="321"/>
      <c r="C212" s="315"/>
      <c r="D212" s="315"/>
      <c r="E212" s="316"/>
      <c r="F212" s="110" t="s">
        <v>61</v>
      </c>
      <c r="G212" s="105"/>
      <c r="H212" s="105"/>
      <c r="I212" s="105"/>
      <c r="J212" s="104"/>
      <c r="K212" s="104"/>
      <c r="L212" s="104"/>
      <c r="M212" s="104">
        <v>1260</v>
      </c>
      <c r="N212" s="104">
        <v>1260</v>
      </c>
      <c r="O212" s="104">
        <v>1260</v>
      </c>
      <c r="P212" s="121"/>
      <c r="Q212" s="121"/>
      <c r="R212" s="121"/>
      <c r="S212" s="104"/>
      <c r="T212" s="104"/>
      <c r="U212" s="104"/>
      <c r="V212" s="141"/>
      <c r="W212" s="141"/>
      <c r="X212" s="141"/>
      <c r="Y212" s="141"/>
      <c r="Z212" s="141"/>
      <c r="AA212" s="141"/>
      <c r="AB212" s="109"/>
      <c r="AC212" s="109"/>
      <c r="AD212" s="109"/>
      <c r="AE212" s="109"/>
      <c r="AF212" s="108"/>
      <c r="AG212" s="108"/>
      <c r="AH212" s="106"/>
      <c r="AI212" s="205"/>
      <c r="AJ212" s="181"/>
      <c r="AK212" s="208"/>
    </row>
    <row r="213" spans="1:37" ht="21.75" customHeight="1">
      <c r="A213" s="4"/>
      <c r="B213" s="26" t="s">
        <v>143</v>
      </c>
      <c r="C213" s="8"/>
      <c r="D213" s="4"/>
      <c r="E213" s="13"/>
      <c r="F213" s="46"/>
      <c r="G213" s="32"/>
      <c r="H213" s="32"/>
      <c r="I213" s="32"/>
      <c r="J213" s="32"/>
      <c r="K213" s="32"/>
      <c r="L213" s="32"/>
      <c r="M213" s="32">
        <f>M212</f>
        <v>1260</v>
      </c>
      <c r="N213" s="32">
        <f t="shared" ref="N213:O213" si="0">N212</f>
        <v>1260</v>
      </c>
      <c r="O213" s="32">
        <f t="shared" si="0"/>
        <v>1260</v>
      </c>
      <c r="P213" s="55">
        <f>P210</f>
        <v>834</v>
      </c>
      <c r="Q213" s="55">
        <f>Q210</f>
        <v>834</v>
      </c>
      <c r="R213" s="55">
        <f>R210</f>
        <v>834</v>
      </c>
      <c r="S213" s="32"/>
      <c r="T213" s="32"/>
      <c r="U213" s="32"/>
      <c r="V213" s="32"/>
      <c r="W213" s="32"/>
      <c r="X213" s="32"/>
      <c r="Y213" s="32"/>
      <c r="Z213" s="32"/>
      <c r="AA213" s="32"/>
      <c r="AB213" s="89"/>
      <c r="AC213" s="89"/>
      <c r="AD213" s="89"/>
      <c r="AE213" s="89"/>
      <c r="AF213" s="90"/>
      <c r="AG213" s="90"/>
      <c r="AH213" s="90"/>
      <c r="AI213" s="89"/>
      <c r="AJ213" s="89"/>
      <c r="AK213" s="89"/>
    </row>
    <row r="214" spans="1:37" ht="40.5" customHeight="1">
      <c r="A214" s="3"/>
      <c r="B214" s="27"/>
      <c r="C214" s="148"/>
      <c r="D214" s="3"/>
      <c r="E214" s="186"/>
      <c r="F214" s="49"/>
      <c r="G214" s="311" t="s">
        <v>228</v>
      </c>
      <c r="H214" s="312"/>
      <c r="I214" s="31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47"/>
      <c r="W214" s="147"/>
      <c r="X214" s="147"/>
      <c r="Y214" s="147"/>
      <c r="Z214" s="147"/>
      <c r="AA214" s="147"/>
      <c r="AB214" s="278"/>
      <c r="AC214" s="279"/>
      <c r="AD214" s="279"/>
      <c r="AE214" s="279"/>
      <c r="AF214" s="279"/>
      <c r="AG214" s="279"/>
      <c r="AH214" s="279"/>
      <c r="AI214" s="279"/>
      <c r="AJ214" s="279"/>
      <c r="AK214" s="280"/>
    </row>
    <row r="215" spans="1:37" ht="57" customHeight="1">
      <c r="A215" s="269">
        <v>34</v>
      </c>
      <c r="B215" s="318" t="s">
        <v>12</v>
      </c>
      <c r="C215" s="269" t="s">
        <v>205</v>
      </c>
      <c r="D215" s="269" t="s">
        <v>226</v>
      </c>
      <c r="E215" s="303" t="s">
        <v>19</v>
      </c>
      <c r="F215" s="289" t="s">
        <v>60</v>
      </c>
      <c r="G215" s="291">
        <v>149141</v>
      </c>
      <c r="H215" s="291">
        <v>149141</v>
      </c>
      <c r="I215" s="291">
        <v>149141</v>
      </c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138"/>
      <c r="W215" s="138"/>
      <c r="X215" s="138"/>
      <c r="Y215" s="138"/>
      <c r="Z215" s="138"/>
      <c r="AA215" s="138"/>
      <c r="AB215" s="273" t="s">
        <v>10</v>
      </c>
      <c r="AC215" s="273" t="s">
        <v>227</v>
      </c>
      <c r="AD215" s="273" t="s">
        <v>11</v>
      </c>
      <c r="AE215" s="273" t="s">
        <v>16</v>
      </c>
      <c r="AF215" s="275" t="s">
        <v>201</v>
      </c>
      <c r="AG215" s="275" t="s">
        <v>15</v>
      </c>
      <c r="AH215" s="77" t="s">
        <v>223</v>
      </c>
      <c r="AI215" s="205">
        <v>100</v>
      </c>
      <c r="AJ215" s="273" t="s">
        <v>163</v>
      </c>
      <c r="AK215" s="273" t="s">
        <v>18</v>
      </c>
    </row>
    <row r="216" spans="1:37" ht="54.75" customHeight="1">
      <c r="A216" s="270"/>
      <c r="B216" s="319"/>
      <c r="C216" s="270"/>
      <c r="D216" s="270"/>
      <c r="E216" s="314"/>
      <c r="F216" s="290"/>
      <c r="G216" s="292"/>
      <c r="H216" s="292"/>
      <c r="I216" s="292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139"/>
      <c r="W216" s="139"/>
      <c r="X216" s="139"/>
      <c r="Y216" s="139"/>
      <c r="Z216" s="139"/>
      <c r="AA216" s="139"/>
      <c r="AB216" s="274"/>
      <c r="AC216" s="274"/>
      <c r="AD216" s="274"/>
      <c r="AE216" s="274"/>
      <c r="AF216" s="277"/>
      <c r="AG216" s="277"/>
      <c r="AH216" s="77" t="s">
        <v>215</v>
      </c>
      <c r="AI216" s="205">
        <v>90</v>
      </c>
      <c r="AJ216" s="274"/>
      <c r="AK216" s="274"/>
    </row>
    <row r="217" spans="1:37" ht="19.5" customHeight="1">
      <c r="A217" s="4"/>
      <c r="B217" s="26" t="s">
        <v>143</v>
      </c>
      <c r="C217" s="8"/>
      <c r="D217" s="4"/>
      <c r="E217" s="13"/>
      <c r="F217" s="46"/>
      <c r="G217" s="32">
        <f>G215</f>
        <v>149141</v>
      </c>
      <c r="H217" s="32">
        <f>H215</f>
        <v>149141</v>
      </c>
      <c r="I217" s="32">
        <f>I215</f>
        <v>149141</v>
      </c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89"/>
      <c r="AC217" s="89"/>
      <c r="AD217" s="89"/>
      <c r="AE217" s="89"/>
      <c r="AF217" s="90"/>
      <c r="AG217" s="90"/>
      <c r="AH217" s="90"/>
      <c r="AI217" s="89"/>
      <c r="AJ217" s="89"/>
      <c r="AK217" s="89"/>
    </row>
    <row r="218" spans="1:37" ht="33" customHeight="1">
      <c r="A218" s="3"/>
      <c r="B218" s="27"/>
      <c r="C218" s="148"/>
      <c r="D218" s="3"/>
      <c r="E218" s="186"/>
      <c r="F218" s="49"/>
      <c r="G218" s="311" t="s">
        <v>228</v>
      </c>
      <c r="H218" s="312"/>
      <c r="I218" s="313"/>
      <c r="J218" s="33"/>
      <c r="K218" s="33"/>
      <c r="L218" s="33"/>
      <c r="M218" s="256" t="s">
        <v>193</v>
      </c>
      <c r="N218" s="256"/>
      <c r="O218" s="256"/>
      <c r="P218" s="33"/>
      <c r="Q218" s="33"/>
      <c r="R218" s="33"/>
      <c r="S218" s="33"/>
      <c r="T218" s="33"/>
      <c r="U218" s="33"/>
      <c r="V218" s="147"/>
      <c r="W218" s="147"/>
      <c r="X218" s="147"/>
      <c r="Y218" s="147"/>
      <c r="Z218" s="147"/>
      <c r="AA218" s="147"/>
      <c r="AB218" s="278"/>
      <c r="AC218" s="279"/>
      <c r="AD218" s="279"/>
      <c r="AE218" s="279"/>
      <c r="AF218" s="279"/>
      <c r="AG218" s="279"/>
      <c r="AH218" s="279"/>
      <c r="AI218" s="279"/>
      <c r="AJ218" s="279"/>
      <c r="AK218" s="280"/>
    </row>
    <row r="219" spans="1:37" ht="57" customHeight="1">
      <c r="A219" s="269">
        <v>35</v>
      </c>
      <c r="B219" s="318" t="s">
        <v>12</v>
      </c>
      <c r="C219" s="269" t="s">
        <v>205</v>
      </c>
      <c r="D219" s="269" t="s">
        <v>229</v>
      </c>
      <c r="E219" s="303" t="s">
        <v>19</v>
      </c>
      <c r="F219" s="308" t="s">
        <v>64</v>
      </c>
      <c r="G219" s="252">
        <v>5500</v>
      </c>
      <c r="H219" s="252">
        <v>5500</v>
      </c>
      <c r="I219" s="252">
        <v>5500</v>
      </c>
      <c r="J219" s="252"/>
      <c r="K219" s="252"/>
      <c r="L219" s="252"/>
      <c r="M219" s="252">
        <v>6263</v>
      </c>
      <c r="N219" s="252">
        <v>6263</v>
      </c>
      <c r="O219" s="252">
        <v>6263</v>
      </c>
      <c r="P219" s="257"/>
      <c r="Q219" s="257"/>
      <c r="R219" s="257"/>
      <c r="S219" s="257"/>
      <c r="T219" s="257"/>
      <c r="U219" s="257"/>
      <c r="V219" s="140"/>
      <c r="W219" s="140"/>
      <c r="X219" s="140"/>
      <c r="Y219" s="140"/>
      <c r="Z219" s="140"/>
      <c r="AA219" s="140"/>
      <c r="AB219" s="273" t="s">
        <v>10</v>
      </c>
      <c r="AC219" s="273" t="s">
        <v>230</v>
      </c>
      <c r="AD219" s="273" t="s">
        <v>11</v>
      </c>
      <c r="AE219" s="273" t="s">
        <v>16</v>
      </c>
      <c r="AF219" s="275" t="s">
        <v>201</v>
      </c>
      <c r="AG219" s="275" t="s">
        <v>15</v>
      </c>
      <c r="AH219" s="77" t="s">
        <v>223</v>
      </c>
      <c r="AI219" s="205">
        <v>95</v>
      </c>
      <c r="AJ219" s="273" t="s">
        <v>163</v>
      </c>
      <c r="AK219" s="273" t="s">
        <v>18</v>
      </c>
    </row>
    <row r="220" spans="1:37" ht="57.75" customHeight="1">
      <c r="A220" s="270"/>
      <c r="B220" s="319"/>
      <c r="C220" s="270"/>
      <c r="D220" s="270"/>
      <c r="E220" s="314"/>
      <c r="F220" s="309"/>
      <c r="G220" s="253"/>
      <c r="H220" s="253"/>
      <c r="I220" s="253"/>
      <c r="J220" s="253"/>
      <c r="K220" s="253"/>
      <c r="L220" s="253"/>
      <c r="M220" s="253"/>
      <c r="N220" s="253"/>
      <c r="O220" s="253"/>
      <c r="P220" s="258"/>
      <c r="Q220" s="258"/>
      <c r="R220" s="258"/>
      <c r="S220" s="258"/>
      <c r="T220" s="258"/>
      <c r="U220" s="258"/>
      <c r="V220" s="141"/>
      <c r="W220" s="141"/>
      <c r="X220" s="141"/>
      <c r="Y220" s="141"/>
      <c r="Z220" s="141"/>
      <c r="AA220" s="141"/>
      <c r="AB220" s="274"/>
      <c r="AC220" s="274"/>
      <c r="AD220" s="274"/>
      <c r="AE220" s="274"/>
      <c r="AF220" s="277"/>
      <c r="AG220" s="277"/>
      <c r="AH220" s="77" t="s">
        <v>215</v>
      </c>
      <c r="AI220" s="205">
        <v>90</v>
      </c>
      <c r="AJ220" s="274"/>
      <c r="AK220" s="274"/>
    </row>
    <row r="221" spans="1:37" ht="21.75" customHeight="1">
      <c r="A221" s="4"/>
      <c r="B221" s="26" t="s">
        <v>143</v>
      </c>
      <c r="C221" s="8"/>
      <c r="D221" s="4"/>
      <c r="E221" s="13"/>
      <c r="F221" s="46"/>
      <c r="G221" s="55">
        <f>G219</f>
        <v>5500</v>
      </c>
      <c r="H221" s="55">
        <f>H219</f>
        <v>5500</v>
      </c>
      <c r="I221" s="55">
        <f>I219</f>
        <v>5500</v>
      </c>
      <c r="J221" s="55"/>
      <c r="K221" s="55"/>
      <c r="L221" s="55"/>
      <c r="M221" s="55">
        <f>M219</f>
        <v>6263</v>
      </c>
      <c r="N221" s="55">
        <f>N219</f>
        <v>6263</v>
      </c>
      <c r="O221" s="55">
        <f>O219</f>
        <v>6263</v>
      </c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89"/>
      <c r="AC221" s="89"/>
      <c r="AD221" s="89"/>
      <c r="AE221" s="89"/>
      <c r="AF221" s="90"/>
      <c r="AG221" s="90"/>
      <c r="AH221" s="90"/>
      <c r="AI221" s="89"/>
      <c r="AJ221" s="89"/>
      <c r="AK221" s="89"/>
    </row>
    <row r="222" spans="1:37" s="9" customFormat="1" ht="53.25" customHeight="1">
      <c r="A222" s="297"/>
      <c r="B222" s="298"/>
      <c r="C222" s="298"/>
      <c r="D222" s="298"/>
      <c r="E222" s="298"/>
      <c r="F222" s="298"/>
      <c r="G222" s="256" t="s">
        <v>174</v>
      </c>
      <c r="H222" s="256"/>
      <c r="I222" s="256"/>
      <c r="J222" s="266" t="s">
        <v>194</v>
      </c>
      <c r="K222" s="267"/>
      <c r="L222" s="268"/>
      <c r="M222" s="256" t="s">
        <v>193</v>
      </c>
      <c r="N222" s="256"/>
      <c r="O222" s="256"/>
      <c r="P222" s="266" t="s">
        <v>195</v>
      </c>
      <c r="Q222" s="267"/>
      <c r="R222" s="268"/>
      <c r="S222" s="256" t="s">
        <v>196</v>
      </c>
      <c r="T222" s="256"/>
      <c r="U222" s="256"/>
      <c r="V222" s="137"/>
      <c r="W222" s="137"/>
      <c r="X222" s="137"/>
      <c r="Y222" s="137"/>
      <c r="Z222" s="137"/>
      <c r="AA222" s="137"/>
      <c r="AB222" s="294"/>
      <c r="AC222" s="295"/>
      <c r="AD222" s="295"/>
      <c r="AE222" s="295"/>
      <c r="AF222" s="295"/>
      <c r="AG222" s="295"/>
      <c r="AH222" s="295"/>
      <c r="AI222" s="295"/>
      <c r="AJ222" s="296"/>
      <c r="AK222" s="164"/>
    </row>
    <row r="223" spans="1:37" ht="26.25" customHeight="1">
      <c r="A223" s="264">
        <v>36</v>
      </c>
      <c r="B223" s="265" t="s">
        <v>30</v>
      </c>
      <c r="C223" s="264" t="s">
        <v>310</v>
      </c>
      <c r="D223" s="264" t="s">
        <v>311</v>
      </c>
      <c r="E223" s="293" t="s">
        <v>19</v>
      </c>
      <c r="F223" s="44" t="s">
        <v>64</v>
      </c>
      <c r="G223" s="31"/>
      <c r="H223" s="31"/>
      <c r="I223" s="31"/>
      <c r="J223" s="31"/>
      <c r="K223" s="31"/>
      <c r="L223" s="31"/>
      <c r="M223" s="56">
        <v>567</v>
      </c>
      <c r="N223" s="56">
        <v>567</v>
      </c>
      <c r="O223" s="56">
        <v>567</v>
      </c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271">
        <v>8</v>
      </c>
      <c r="AC223" s="271" t="s">
        <v>308</v>
      </c>
      <c r="AD223" s="271" t="s">
        <v>309</v>
      </c>
      <c r="AE223" s="271" t="s">
        <v>16</v>
      </c>
      <c r="AF223" s="283" t="s">
        <v>187</v>
      </c>
      <c r="AG223" s="275" t="s">
        <v>15</v>
      </c>
      <c r="AH223" s="283" t="s">
        <v>223</v>
      </c>
      <c r="AI223" s="271">
        <v>90</v>
      </c>
      <c r="AJ223" s="273" t="s">
        <v>163</v>
      </c>
      <c r="AK223" s="271" t="s">
        <v>18</v>
      </c>
    </row>
    <row r="224" spans="1:37" ht="27.75" customHeight="1">
      <c r="A224" s="310"/>
      <c r="B224" s="340"/>
      <c r="C224" s="310"/>
      <c r="D224" s="310"/>
      <c r="E224" s="317"/>
      <c r="F224" s="44" t="s">
        <v>68</v>
      </c>
      <c r="G224" s="31"/>
      <c r="H224" s="31"/>
      <c r="I224" s="31"/>
      <c r="J224" s="31"/>
      <c r="K224" s="31"/>
      <c r="L224" s="31"/>
      <c r="M224" s="61">
        <v>284</v>
      </c>
      <c r="N224" s="61">
        <v>284</v>
      </c>
      <c r="O224" s="61">
        <v>284</v>
      </c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272"/>
      <c r="AC224" s="272"/>
      <c r="AD224" s="272"/>
      <c r="AE224" s="272"/>
      <c r="AF224" s="288"/>
      <c r="AG224" s="276"/>
      <c r="AH224" s="283"/>
      <c r="AI224" s="271"/>
      <c r="AJ224" s="284"/>
      <c r="AK224" s="272"/>
    </row>
    <row r="225" spans="1:37" ht="25.5" customHeight="1">
      <c r="A225" s="310"/>
      <c r="B225" s="340"/>
      <c r="C225" s="310"/>
      <c r="D225" s="310"/>
      <c r="E225" s="317"/>
      <c r="F225" s="44" t="s">
        <v>61</v>
      </c>
      <c r="G225" s="31"/>
      <c r="H225" s="31"/>
      <c r="I225" s="31"/>
      <c r="J225" s="31"/>
      <c r="K225" s="31"/>
      <c r="L225" s="31"/>
      <c r="M225" s="61">
        <v>284</v>
      </c>
      <c r="N225" s="61">
        <v>284</v>
      </c>
      <c r="O225" s="61">
        <v>284</v>
      </c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272"/>
      <c r="AC225" s="272"/>
      <c r="AD225" s="272"/>
      <c r="AE225" s="272"/>
      <c r="AF225" s="288"/>
      <c r="AG225" s="276"/>
      <c r="AH225" s="283"/>
      <c r="AI225" s="271"/>
      <c r="AJ225" s="284"/>
      <c r="AK225" s="272"/>
    </row>
    <row r="226" spans="1:37" ht="27.75" customHeight="1">
      <c r="A226" s="310"/>
      <c r="B226" s="340"/>
      <c r="C226" s="310"/>
      <c r="D226" s="310"/>
      <c r="E226" s="317"/>
      <c r="F226" s="44" t="s">
        <v>88</v>
      </c>
      <c r="G226" s="31"/>
      <c r="H226" s="31"/>
      <c r="I226" s="31"/>
      <c r="J226" s="31"/>
      <c r="K226" s="31"/>
      <c r="L226" s="31"/>
      <c r="M226" s="61">
        <v>851</v>
      </c>
      <c r="N226" s="61">
        <v>851</v>
      </c>
      <c r="O226" s="61">
        <v>851</v>
      </c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272"/>
      <c r="AC226" s="272"/>
      <c r="AD226" s="272"/>
      <c r="AE226" s="272"/>
      <c r="AF226" s="288"/>
      <c r="AG226" s="276"/>
      <c r="AH226" s="283" t="s">
        <v>215</v>
      </c>
      <c r="AI226" s="271">
        <v>90</v>
      </c>
      <c r="AJ226" s="284"/>
      <c r="AK226" s="272"/>
    </row>
    <row r="227" spans="1:37" ht="27.75" customHeight="1">
      <c r="A227" s="310"/>
      <c r="B227" s="340"/>
      <c r="C227" s="310"/>
      <c r="D227" s="310"/>
      <c r="E227" s="317"/>
      <c r="F227" s="44" t="s">
        <v>124</v>
      </c>
      <c r="G227" s="31"/>
      <c r="H227" s="31"/>
      <c r="I227" s="31"/>
      <c r="J227" s="31"/>
      <c r="K227" s="31"/>
      <c r="L227" s="31"/>
      <c r="M227" s="61">
        <v>284</v>
      </c>
      <c r="N227" s="61">
        <v>284</v>
      </c>
      <c r="O227" s="61">
        <v>284</v>
      </c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272"/>
      <c r="AC227" s="272"/>
      <c r="AD227" s="272"/>
      <c r="AE227" s="272"/>
      <c r="AF227" s="288"/>
      <c r="AG227" s="276"/>
      <c r="AH227" s="283"/>
      <c r="AI227" s="271"/>
      <c r="AJ227" s="284"/>
      <c r="AK227" s="272"/>
    </row>
    <row r="228" spans="1:37" ht="27" customHeight="1">
      <c r="A228" s="310"/>
      <c r="B228" s="340"/>
      <c r="C228" s="310"/>
      <c r="D228" s="310"/>
      <c r="E228" s="317"/>
      <c r="F228" s="44" t="s">
        <v>130</v>
      </c>
      <c r="G228" s="31"/>
      <c r="H228" s="31"/>
      <c r="I228" s="31"/>
      <c r="J228" s="31"/>
      <c r="K228" s="31"/>
      <c r="L228" s="31"/>
      <c r="M228" s="61">
        <v>284</v>
      </c>
      <c r="N228" s="61">
        <v>284</v>
      </c>
      <c r="O228" s="61">
        <v>284</v>
      </c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272"/>
      <c r="AC228" s="272"/>
      <c r="AD228" s="272"/>
      <c r="AE228" s="272"/>
      <c r="AF228" s="288"/>
      <c r="AG228" s="276"/>
      <c r="AH228" s="283"/>
      <c r="AI228" s="271"/>
      <c r="AJ228" s="284"/>
      <c r="AK228" s="272"/>
    </row>
    <row r="229" spans="1:37" ht="26.25" customHeight="1">
      <c r="A229" s="310"/>
      <c r="B229" s="340"/>
      <c r="C229" s="310"/>
      <c r="D229" s="310"/>
      <c r="E229" s="317"/>
      <c r="F229" s="44" t="s">
        <v>131</v>
      </c>
      <c r="G229" s="31"/>
      <c r="H229" s="31"/>
      <c r="I229" s="31"/>
      <c r="J229" s="31"/>
      <c r="K229" s="31"/>
      <c r="L229" s="31"/>
      <c r="M229" s="61">
        <v>284</v>
      </c>
      <c r="N229" s="61">
        <v>284</v>
      </c>
      <c r="O229" s="61">
        <v>284</v>
      </c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272"/>
      <c r="AC229" s="272"/>
      <c r="AD229" s="272"/>
      <c r="AE229" s="272"/>
      <c r="AF229" s="288"/>
      <c r="AG229" s="276"/>
      <c r="AH229" s="283"/>
      <c r="AI229" s="271"/>
      <c r="AJ229" s="284"/>
      <c r="AK229" s="272"/>
    </row>
    <row r="230" spans="1:37" ht="27.75" customHeight="1">
      <c r="A230" s="310"/>
      <c r="B230" s="340"/>
      <c r="C230" s="310"/>
      <c r="D230" s="310"/>
      <c r="E230" s="317"/>
      <c r="F230" s="48" t="s">
        <v>67</v>
      </c>
      <c r="G230" s="31"/>
      <c r="H230" s="31"/>
      <c r="I230" s="31"/>
      <c r="J230" s="31"/>
      <c r="K230" s="31"/>
      <c r="L230" s="31"/>
      <c r="M230" s="61">
        <v>284</v>
      </c>
      <c r="N230" s="61">
        <v>284</v>
      </c>
      <c r="O230" s="61">
        <v>284</v>
      </c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272"/>
      <c r="AC230" s="272"/>
      <c r="AD230" s="272"/>
      <c r="AE230" s="272"/>
      <c r="AF230" s="288"/>
      <c r="AG230" s="276"/>
      <c r="AH230" s="283"/>
      <c r="AI230" s="271"/>
      <c r="AJ230" s="284"/>
      <c r="AK230" s="272"/>
    </row>
    <row r="231" spans="1:37" ht="38.25" customHeight="1">
      <c r="A231" s="310"/>
      <c r="B231" s="340"/>
      <c r="C231" s="310"/>
      <c r="D231" s="310"/>
      <c r="E231" s="317"/>
      <c r="F231" s="44" t="s">
        <v>123</v>
      </c>
      <c r="G231" s="31"/>
      <c r="H231" s="31"/>
      <c r="I231" s="31"/>
      <c r="J231" s="31"/>
      <c r="K231" s="31"/>
      <c r="L231" s="31"/>
      <c r="M231" s="56">
        <v>567</v>
      </c>
      <c r="N231" s="56">
        <v>567</v>
      </c>
      <c r="O231" s="56">
        <v>567</v>
      </c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272"/>
      <c r="AC231" s="272"/>
      <c r="AD231" s="272"/>
      <c r="AE231" s="272"/>
      <c r="AF231" s="288"/>
      <c r="AG231" s="277"/>
      <c r="AH231" s="283"/>
      <c r="AI231" s="271"/>
      <c r="AJ231" s="274"/>
      <c r="AK231" s="272"/>
    </row>
    <row r="232" spans="1:37" ht="54" customHeight="1">
      <c r="A232" s="102"/>
      <c r="B232" s="26" t="s">
        <v>143</v>
      </c>
      <c r="C232" s="4"/>
      <c r="D232" s="4"/>
      <c r="E232" s="13"/>
      <c r="F232" s="26"/>
      <c r="G232" s="10"/>
      <c r="H232" s="10"/>
      <c r="I232" s="10"/>
      <c r="J232" s="10"/>
      <c r="K232" s="10"/>
      <c r="L232" s="10"/>
      <c r="M232" s="57">
        <f>SUM(M223:M231)</f>
        <v>3689</v>
      </c>
      <c r="N232" s="57">
        <f t="shared" ref="N232:O232" si="1">SUM(N223:N231)</f>
        <v>3689</v>
      </c>
      <c r="O232" s="57">
        <f t="shared" si="1"/>
        <v>3689</v>
      </c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9"/>
      <c r="AC232" s="89"/>
      <c r="AD232" s="89"/>
      <c r="AE232" s="89"/>
      <c r="AF232" s="90"/>
      <c r="AG232" s="90"/>
      <c r="AH232" s="90"/>
      <c r="AI232" s="89"/>
      <c r="AJ232" s="89"/>
      <c r="AK232" s="89"/>
    </row>
    <row r="233" spans="1:37" ht="38.25" customHeight="1">
      <c r="A233" s="111"/>
      <c r="B233" s="415"/>
      <c r="C233" s="402"/>
      <c r="D233" s="402"/>
      <c r="E233" s="402"/>
      <c r="F233" s="403"/>
      <c r="G233" s="396" t="s">
        <v>174</v>
      </c>
      <c r="H233" s="396"/>
      <c r="I233" s="396"/>
      <c r="J233" s="360" t="s">
        <v>194</v>
      </c>
      <c r="K233" s="361"/>
      <c r="L233" s="362"/>
      <c r="M233" s="396" t="s">
        <v>193</v>
      </c>
      <c r="N233" s="396"/>
      <c r="O233" s="396"/>
      <c r="P233" s="360" t="s">
        <v>195</v>
      </c>
      <c r="Q233" s="361"/>
      <c r="R233" s="362"/>
      <c r="S233" s="396" t="s">
        <v>196</v>
      </c>
      <c r="T233" s="396"/>
      <c r="U233" s="396"/>
      <c r="V233" s="157"/>
      <c r="W233" s="157"/>
      <c r="X233" s="157"/>
      <c r="Y233" s="157"/>
      <c r="Z233" s="157"/>
      <c r="AA233" s="157"/>
      <c r="AB233" s="107"/>
      <c r="AC233" s="107"/>
      <c r="AD233" s="107"/>
      <c r="AE233" s="107"/>
      <c r="AF233" s="106"/>
      <c r="AG233" s="106"/>
      <c r="AH233" s="106"/>
      <c r="AI233" s="205"/>
      <c r="AJ233" s="177"/>
      <c r="AK233" s="205"/>
    </row>
    <row r="234" spans="1:37" ht="52.5" customHeight="1">
      <c r="A234" s="102"/>
      <c r="B234" s="318" t="s">
        <v>30</v>
      </c>
      <c r="C234" s="269"/>
      <c r="D234" s="269"/>
      <c r="E234" s="303" t="s">
        <v>19</v>
      </c>
      <c r="F234" s="49" t="s">
        <v>61</v>
      </c>
      <c r="G234" s="103"/>
      <c r="H234" s="103"/>
      <c r="I234" s="103"/>
      <c r="J234" s="103"/>
      <c r="K234" s="103"/>
      <c r="L234" s="103"/>
      <c r="M234" s="56">
        <v>555</v>
      </c>
      <c r="N234" s="56">
        <v>555</v>
      </c>
      <c r="O234" s="56">
        <v>555</v>
      </c>
      <c r="P234" s="115"/>
      <c r="Q234" s="115"/>
      <c r="R234" s="115"/>
      <c r="S234" s="115"/>
      <c r="T234" s="115"/>
      <c r="U234" s="115"/>
      <c r="V234" s="140"/>
      <c r="W234" s="140"/>
      <c r="X234" s="140"/>
      <c r="Y234" s="140"/>
      <c r="Z234" s="140"/>
      <c r="AA234" s="140"/>
      <c r="AB234" s="273">
        <v>8</v>
      </c>
      <c r="AC234" s="273" t="s">
        <v>312</v>
      </c>
      <c r="AD234" s="273" t="s">
        <v>29</v>
      </c>
      <c r="AE234" s="273"/>
      <c r="AF234" s="275" t="s">
        <v>187</v>
      </c>
      <c r="AG234" s="275" t="s">
        <v>15</v>
      </c>
      <c r="AH234" s="114" t="s">
        <v>223</v>
      </c>
      <c r="AI234" s="205"/>
      <c r="AJ234" s="273" t="s">
        <v>163</v>
      </c>
      <c r="AK234" s="273" t="s">
        <v>18</v>
      </c>
    </row>
    <row r="235" spans="1:37" ht="65.25" customHeight="1">
      <c r="A235" s="102"/>
      <c r="B235" s="319"/>
      <c r="C235" s="270"/>
      <c r="D235" s="270"/>
      <c r="E235" s="314"/>
      <c r="F235" s="49" t="s">
        <v>88</v>
      </c>
      <c r="G235" s="103"/>
      <c r="H235" s="103"/>
      <c r="I235" s="103"/>
      <c r="J235" s="103"/>
      <c r="K235" s="103"/>
      <c r="L235" s="103"/>
      <c r="M235" s="56">
        <v>555</v>
      </c>
      <c r="N235" s="56">
        <v>555</v>
      </c>
      <c r="O235" s="56">
        <v>555</v>
      </c>
      <c r="P235" s="115"/>
      <c r="Q235" s="115"/>
      <c r="R235" s="115"/>
      <c r="S235" s="115"/>
      <c r="T235" s="115"/>
      <c r="U235" s="115"/>
      <c r="V235" s="141"/>
      <c r="W235" s="141"/>
      <c r="X235" s="141"/>
      <c r="Y235" s="141"/>
      <c r="Z235" s="141"/>
      <c r="AA235" s="141"/>
      <c r="AB235" s="274"/>
      <c r="AC235" s="274"/>
      <c r="AD235" s="274"/>
      <c r="AE235" s="274"/>
      <c r="AF235" s="277"/>
      <c r="AG235" s="277"/>
      <c r="AH235" s="114" t="s">
        <v>215</v>
      </c>
      <c r="AI235" s="205"/>
      <c r="AJ235" s="274"/>
      <c r="AK235" s="274"/>
    </row>
    <row r="236" spans="1:37" s="112" customFormat="1" ht="21" customHeight="1">
      <c r="A236" s="4"/>
      <c r="B236" s="26" t="s">
        <v>143</v>
      </c>
      <c r="C236" s="4"/>
      <c r="D236" s="4"/>
      <c r="E236" s="13"/>
      <c r="F236" s="26"/>
      <c r="G236" s="10"/>
      <c r="H236" s="10"/>
      <c r="I236" s="10"/>
      <c r="J236" s="10"/>
      <c r="K236" s="10"/>
      <c r="L236" s="10"/>
      <c r="M236" s="57">
        <f>SUM(M234:M235)</f>
        <v>1110</v>
      </c>
      <c r="N236" s="57">
        <f t="shared" ref="N236:O236" si="2">SUM(N234:N235)</f>
        <v>1110</v>
      </c>
      <c r="O236" s="57">
        <f t="shared" si="2"/>
        <v>1110</v>
      </c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9"/>
      <c r="AC236" s="89"/>
      <c r="AD236" s="89"/>
      <c r="AE236" s="89"/>
      <c r="AF236" s="90"/>
      <c r="AG236" s="90"/>
      <c r="AH236" s="90"/>
      <c r="AI236" s="89"/>
      <c r="AJ236" s="89"/>
      <c r="AK236" s="89"/>
    </row>
    <row r="237" spans="1:37" s="9" customFormat="1" ht="35.25" customHeight="1">
      <c r="A237" s="297"/>
      <c r="B237" s="298"/>
      <c r="C237" s="298"/>
      <c r="D237" s="298"/>
      <c r="E237" s="298"/>
      <c r="F237" s="298"/>
      <c r="G237" s="256" t="s">
        <v>174</v>
      </c>
      <c r="H237" s="256"/>
      <c r="I237" s="256"/>
      <c r="J237" s="266" t="s">
        <v>194</v>
      </c>
      <c r="K237" s="267"/>
      <c r="L237" s="268"/>
      <c r="M237" s="256" t="s">
        <v>193</v>
      </c>
      <c r="N237" s="256"/>
      <c r="O237" s="256"/>
      <c r="P237" s="266" t="s">
        <v>195</v>
      </c>
      <c r="Q237" s="267"/>
      <c r="R237" s="268"/>
      <c r="S237" s="256" t="s">
        <v>196</v>
      </c>
      <c r="T237" s="256"/>
      <c r="U237" s="256"/>
      <c r="V237" s="137"/>
      <c r="W237" s="137"/>
      <c r="X237" s="137"/>
      <c r="Y237" s="137"/>
      <c r="Z237" s="137"/>
      <c r="AA237" s="137"/>
      <c r="AB237" s="294"/>
      <c r="AC237" s="295"/>
      <c r="AD237" s="295"/>
      <c r="AE237" s="295"/>
      <c r="AF237" s="295"/>
      <c r="AG237" s="295"/>
      <c r="AH237" s="295"/>
      <c r="AI237" s="295"/>
      <c r="AJ237" s="295"/>
      <c r="AK237" s="296"/>
    </row>
    <row r="238" spans="1:37" ht="32.25" customHeight="1">
      <c r="A238" s="264">
        <v>37</v>
      </c>
      <c r="B238" s="265" t="s">
        <v>27</v>
      </c>
      <c r="C238" s="264" t="s">
        <v>231</v>
      </c>
      <c r="D238" s="264" t="s">
        <v>0</v>
      </c>
      <c r="E238" s="293" t="s">
        <v>28</v>
      </c>
      <c r="F238" s="44" t="s">
        <v>87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212">
        <v>4800</v>
      </c>
      <c r="T238" s="61">
        <v>5800</v>
      </c>
      <c r="U238" s="61">
        <v>5800</v>
      </c>
      <c r="V238" s="61"/>
      <c r="W238" s="61"/>
      <c r="X238" s="61"/>
      <c r="Y238" s="61"/>
      <c r="Z238" s="61"/>
      <c r="AA238" s="61"/>
      <c r="AB238" s="271" t="s">
        <v>10</v>
      </c>
      <c r="AC238" s="271" t="s">
        <v>232</v>
      </c>
      <c r="AD238" s="271" t="s">
        <v>26</v>
      </c>
      <c r="AE238" s="271" t="s">
        <v>16</v>
      </c>
      <c r="AF238" s="283" t="s">
        <v>233</v>
      </c>
      <c r="AG238" s="283" t="s">
        <v>15</v>
      </c>
      <c r="AH238" s="283" t="s">
        <v>223</v>
      </c>
      <c r="AI238" s="271">
        <v>95</v>
      </c>
      <c r="AJ238" s="273" t="s">
        <v>163</v>
      </c>
      <c r="AK238" s="271" t="s">
        <v>18</v>
      </c>
    </row>
    <row r="239" spans="1:37" ht="33.75" customHeight="1">
      <c r="A239" s="264"/>
      <c r="B239" s="265"/>
      <c r="C239" s="264"/>
      <c r="D239" s="264"/>
      <c r="E239" s="293"/>
      <c r="F239" s="44" t="s">
        <v>70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61">
        <v>1460</v>
      </c>
      <c r="T239" s="61">
        <v>1460</v>
      </c>
      <c r="U239" s="61">
        <v>1460</v>
      </c>
      <c r="V239" s="61"/>
      <c r="W239" s="61"/>
      <c r="X239" s="61"/>
      <c r="Y239" s="61"/>
      <c r="Z239" s="61"/>
      <c r="AA239" s="61"/>
      <c r="AB239" s="271"/>
      <c r="AC239" s="271"/>
      <c r="AD239" s="271"/>
      <c r="AE239" s="271"/>
      <c r="AF239" s="283"/>
      <c r="AG239" s="283"/>
      <c r="AH239" s="283"/>
      <c r="AI239" s="271"/>
      <c r="AJ239" s="284"/>
      <c r="AK239" s="271"/>
    </row>
    <row r="240" spans="1:37" ht="33" customHeight="1">
      <c r="A240" s="310"/>
      <c r="B240" s="340"/>
      <c r="C240" s="310"/>
      <c r="D240" s="310"/>
      <c r="E240" s="317"/>
      <c r="F240" s="48" t="s">
        <v>65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61">
        <v>3600</v>
      </c>
      <c r="T240" s="61">
        <v>3600</v>
      </c>
      <c r="U240" s="61">
        <v>3600</v>
      </c>
      <c r="V240" s="61"/>
      <c r="W240" s="61"/>
      <c r="X240" s="61"/>
      <c r="Y240" s="61"/>
      <c r="Z240" s="61"/>
      <c r="AA240" s="61"/>
      <c r="AB240" s="272"/>
      <c r="AC240" s="272"/>
      <c r="AD240" s="272"/>
      <c r="AE240" s="272"/>
      <c r="AF240" s="288"/>
      <c r="AG240" s="288"/>
      <c r="AH240" s="283"/>
      <c r="AI240" s="271"/>
      <c r="AJ240" s="284"/>
      <c r="AK240" s="272"/>
    </row>
    <row r="241" spans="1:37" ht="28.5" customHeight="1">
      <c r="A241" s="310"/>
      <c r="B241" s="340"/>
      <c r="C241" s="310"/>
      <c r="D241" s="310"/>
      <c r="E241" s="317"/>
      <c r="F241" s="48" t="s">
        <v>82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56">
        <v>300</v>
      </c>
      <c r="T241" s="56">
        <v>300</v>
      </c>
      <c r="U241" s="56">
        <v>300</v>
      </c>
      <c r="V241" s="56"/>
      <c r="W241" s="56"/>
      <c r="X241" s="56"/>
      <c r="Y241" s="56"/>
      <c r="Z241" s="56"/>
      <c r="AA241" s="56"/>
      <c r="AB241" s="272"/>
      <c r="AC241" s="272"/>
      <c r="AD241" s="272"/>
      <c r="AE241" s="272"/>
      <c r="AF241" s="288"/>
      <c r="AG241" s="288"/>
      <c r="AH241" s="283"/>
      <c r="AI241" s="271"/>
      <c r="AJ241" s="284"/>
      <c r="AK241" s="272"/>
    </row>
    <row r="242" spans="1:37" ht="27" customHeight="1">
      <c r="A242" s="310"/>
      <c r="B242" s="340"/>
      <c r="C242" s="310"/>
      <c r="D242" s="310"/>
      <c r="E242" s="317"/>
      <c r="F242" s="48" t="s">
        <v>61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61">
        <v>825</v>
      </c>
      <c r="T242" s="61">
        <v>825</v>
      </c>
      <c r="U242" s="61">
        <v>825</v>
      </c>
      <c r="V242" s="61"/>
      <c r="W242" s="61"/>
      <c r="X242" s="61"/>
      <c r="Y242" s="61"/>
      <c r="Z242" s="61"/>
      <c r="AA242" s="61"/>
      <c r="AB242" s="272"/>
      <c r="AC242" s="272"/>
      <c r="AD242" s="272"/>
      <c r="AE242" s="272"/>
      <c r="AF242" s="288"/>
      <c r="AG242" s="288"/>
      <c r="AH242" s="283" t="s">
        <v>215</v>
      </c>
      <c r="AI242" s="271">
        <v>85</v>
      </c>
      <c r="AJ242" s="284"/>
      <c r="AK242" s="272"/>
    </row>
    <row r="243" spans="1:37" ht="26.25" customHeight="1">
      <c r="A243" s="310"/>
      <c r="B243" s="340"/>
      <c r="C243" s="310"/>
      <c r="D243" s="310"/>
      <c r="E243" s="317"/>
      <c r="F243" s="48" t="s">
        <v>68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61">
        <v>250</v>
      </c>
      <c r="T243" s="61">
        <v>250</v>
      </c>
      <c r="U243" s="61">
        <v>250</v>
      </c>
      <c r="V243" s="61"/>
      <c r="W243" s="61"/>
      <c r="X243" s="61"/>
      <c r="Y243" s="61"/>
      <c r="Z243" s="61"/>
      <c r="AA243" s="61"/>
      <c r="AB243" s="272"/>
      <c r="AC243" s="272"/>
      <c r="AD243" s="272"/>
      <c r="AE243" s="272"/>
      <c r="AF243" s="288"/>
      <c r="AG243" s="288"/>
      <c r="AH243" s="283"/>
      <c r="AI243" s="271"/>
      <c r="AJ243" s="284"/>
      <c r="AK243" s="272"/>
    </row>
    <row r="244" spans="1:37" ht="30.75" customHeight="1">
      <c r="A244" s="310"/>
      <c r="B244" s="340"/>
      <c r="C244" s="310"/>
      <c r="D244" s="310"/>
      <c r="E244" s="317"/>
      <c r="F244" s="48" t="s">
        <v>77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61">
        <v>60</v>
      </c>
      <c r="T244" s="61">
        <v>60</v>
      </c>
      <c r="U244" s="61">
        <v>60</v>
      </c>
      <c r="V244" s="61"/>
      <c r="W244" s="61"/>
      <c r="X244" s="61"/>
      <c r="Y244" s="61"/>
      <c r="Z244" s="61"/>
      <c r="AA244" s="61"/>
      <c r="AB244" s="272"/>
      <c r="AC244" s="272"/>
      <c r="AD244" s="272"/>
      <c r="AE244" s="272"/>
      <c r="AF244" s="288"/>
      <c r="AG244" s="288"/>
      <c r="AH244" s="283"/>
      <c r="AI244" s="271"/>
      <c r="AJ244" s="284"/>
      <c r="AK244" s="272"/>
    </row>
    <row r="245" spans="1:37" ht="30.75" customHeight="1">
      <c r="A245" s="310"/>
      <c r="B245" s="340"/>
      <c r="C245" s="310"/>
      <c r="D245" s="310"/>
      <c r="E245" s="317"/>
      <c r="F245" s="48" t="s">
        <v>69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61">
        <v>30</v>
      </c>
      <c r="T245" s="61">
        <v>30</v>
      </c>
      <c r="U245" s="61">
        <v>30</v>
      </c>
      <c r="V245" s="61"/>
      <c r="W245" s="61"/>
      <c r="X245" s="61"/>
      <c r="Y245" s="61"/>
      <c r="Z245" s="61"/>
      <c r="AA245" s="61"/>
      <c r="AB245" s="272"/>
      <c r="AC245" s="272"/>
      <c r="AD245" s="272"/>
      <c r="AE245" s="272"/>
      <c r="AF245" s="288"/>
      <c r="AG245" s="288"/>
      <c r="AH245" s="283"/>
      <c r="AI245" s="271"/>
      <c r="AJ245" s="284"/>
      <c r="AK245" s="272"/>
    </row>
    <row r="246" spans="1:37" ht="25.5">
      <c r="A246" s="310"/>
      <c r="B246" s="340"/>
      <c r="C246" s="310"/>
      <c r="D246" s="310"/>
      <c r="E246" s="317"/>
      <c r="F246" s="48" t="s">
        <v>83</v>
      </c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212">
        <v>70</v>
      </c>
      <c r="T246" s="61">
        <v>100</v>
      </c>
      <c r="U246" s="61">
        <v>100</v>
      </c>
      <c r="V246" s="61"/>
      <c r="W246" s="61"/>
      <c r="X246" s="61"/>
      <c r="Y246" s="61"/>
      <c r="Z246" s="61"/>
      <c r="AA246" s="61"/>
      <c r="AB246" s="272"/>
      <c r="AC246" s="272"/>
      <c r="AD246" s="272"/>
      <c r="AE246" s="272"/>
      <c r="AF246" s="288"/>
      <c r="AG246" s="288"/>
      <c r="AH246" s="283"/>
      <c r="AI246" s="271"/>
      <c r="AJ246" s="284"/>
      <c r="AK246" s="272"/>
    </row>
    <row r="247" spans="1:37" ht="24.75" customHeight="1">
      <c r="A247" s="310"/>
      <c r="B247" s="340"/>
      <c r="C247" s="310"/>
      <c r="D247" s="310"/>
      <c r="E247" s="317"/>
      <c r="F247" s="48" t="s">
        <v>78</v>
      </c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61">
        <v>173</v>
      </c>
      <c r="T247" s="61">
        <v>173</v>
      </c>
      <c r="U247" s="61">
        <v>173</v>
      </c>
      <c r="V247" s="61"/>
      <c r="W247" s="61"/>
      <c r="X247" s="61"/>
      <c r="Y247" s="61"/>
      <c r="Z247" s="61"/>
      <c r="AA247" s="61"/>
      <c r="AB247" s="272"/>
      <c r="AC247" s="272"/>
      <c r="AD247" s="272"/>
      <c r="AE247" s="272"/>
      <c r="AF247" s="288"/>
      <c r="AG247" s="288"/>
      <c r="AH247" s="283"/>
      <c r="AI247" s="271"/>
      <c r="AJ247" s="284"/>
      <c r="AK247" s="272"/>
    </row>
    <row r="248" spans="1:37" ht="25.5" customHeight="1">
      <c r="A248" s="310"/>
      <c r="B248" s="340"/>
      <c r="C248" s="310"/>
      <c r="D248" s="310"/>
      <c r="E248" s="317"/>
      <c r="F248" s="48" t="s">
        <v>85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56">
        <v>520</v>
      </c>
      <c r="T248" s="56">
        <v>520</v>
      </c>
      <c r="U248" s="56">
        <v>520</v>
      </c>
      <c r="V248" s="56"/>
      <c r="W248" s="56"/>
      <c r="X248" s="56"/>
      <c r="Y248" s="56"/>
      <c r="Z248" s="56"/>
      <c r="AA248" s="56"/>
      <c r="AB248" s="272"/>
      <c r="AC248" s="272"/>
      <c r="AD248" s="272"/>
      <c r="AE248" s="272"/>
      <c r="AF248" s="288"/>
      <c r="AG248" s="288"/>
      <c r="AH248" s="283"/>
      <c r="AI248" s="271"/>
      <c r="AJ248" s="284"/>
      <c r="AK248" s="272"/>
    </row>
    <row r="249" spans="1:37" ht="25.5" customHeight="1">
      <c r="A249" s="310"/>
      <c r="B249" s="340"/>
      <c r="C249" s="310"/>
      <c r="D249" s="310"/>
      <c r="E249" s="317"/>
      <c r="F249" s="48" t="s">
        <v>88</v>
      </c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56">
        <v>0</v>
      </c>
      <c r="T249" s="56">
        <v>0</v>
      </c>
      <c r="U249" s="56">
        <v>0</v>
      </c>
      <c r="V249" s="56"/>
      <c r="W249" s="56"/>
      <c r="X249" s="56"/>
      <c r="Y249" s="56"/>
      <c r="Z249" s="56"/>
      <c r="AA249" s="56"/>
      <c r="AB249" s="272"/>
      <c r="AC249" s="272"/>
      <c r="AD249" s="272"/>
      <c r="AE249" s="272"/>
      <c r="AF249" s="288"/>
      <c r="AG249" s="288"/>
      <c r="AH249" s="283"/>
      <c r="AI249" s="271"/>
      <c r="AJ249" s="284"/>
      <c r="AK249" s="272"/>
    </row>
    <row r="250" spans="1:37" ht="27" customHeight="1">
      <c r="A250" s="310"/>
      <c r="B250" s="340"/>
      <c r="C250" s="310"/>
      <c r="D250" s="310"/>
      <c r="E250" s="317"/>
      <c r="F250" s="48" t="s">
        <v>86</v>
      </c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61">
        <v>155</v>
      </c>
      <c r="T250" s="61">
        <v>155</v>
      </c>
      <c r="U250" s="61">
        <v>155</v>
      </c>
      <c r="V250" s="61"/>
      <c r="W250" s="61"/>
      <c r="X250" s="61"/>
      <c r="Y250" s="61"/>
      <c r="Z250" s="61"/>
      <c r="AA250" s="61"/>
      <c r="AB250" s="272"/>
      <c r="AC250" s="272"/>
      <c r="AD250" s="272"/>
      <c r="AE250" s="272"/>
      <c r="AF250" s="288"/>
      <c r="AG250" s="288"/>
      <c r="AH250" s="283"/>
      <c r="AI250" s="271"/>
      <c r="AJ250" s="284"/>
      <c r="AK250" s="272"/>
    </row>
    <row r="251" spans="1:37" ht="27" customHeight="1">
      <c r="A251" s="310"/>
      <c r="B251" s="340"/>
      <c r="C251" s="310"/>
      <c r="D251" s="310"/>
      <c r="E251" s="317"/>
      <c r="F251" s="48" t="s">
        <v>89</v>
      </c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212">
        <v>185</v>
      </c>
      <c r="T251" s="61">
        <v>390</v>
      </c>
      <c r="U251" s="61">
        <v>390</v>
      </c>
      <c r="V251" s="61"/>
      <c r="W251" s="61"/>
      <c r="X251" s="61"/>
      <c r="Y251" s="61"/>
      <c r="Z251" s="61"/>
      <c r="AA251" s="61"/>
      <c r="AB251" s="272"/>
      <c r="AC251" s="272"/>
      <c r="AD251" s="272"/>
      <c r="AE251" s="272"/>
      <c r="AF251" s="288"/>
      <c r="AG251" s="288"/>
      <c r="AH251" s="283"/>
      <c r="AI251" s="271"/>
      <c r="AJ251" s="284"/>
      <c r="AK251" s="272"/>
    </row>
    <row r="252" spans="1:37" ht="24.75" customHeight="1">
      <c r="A252" s="310"/>
      <c r="B252" s="340"/>
      <c r="C252" s="310"/>
      <c r="D252" s="310"/>
      <c r="E252" s="317"/>
      <c r="F252" s="48" t="s">
        <v>90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62"/>
      <c r="S252" s="61">
        <v>120</v>
      </c>
      <c r="T252" s="61">
        <v>120</v>
      </c>
      <c r="U252" s="61">
        <v>120</v>
      </c>
      <c r="V252" s="61"/>
      <c r="W252" s="61"/>
      <c r="X252" s="61"/>
      <c r="Y252" s="61"/>
      <c r="Z252" s="61"/>
      <c r="AA252" s="61"/>
      <c r="AB252" s="272"/>
      <c r="AC252" s="272"/>
      <c r="AD252" s="272"/>
      <c r="AE252" s="272"/>
      <c r="AF252" s="288"/>
      <c r="AG252" s="288"/>
      <c r="AH252" s="283"/>
      <c r="AI252" s="271"/>
      <c r="AJ252" s="284"/>
      <c r="AK252" s="272"/>
    </row>
    <row r="253" spans="1:37" ht="25.5" customHeight="1">
      <c r="A253" s="310"/>
      <c r="B253" s="340"/>
      <c r="C253" s="310"/>
      <c r="D253" s="310"/>
      <c r="E253" s="317"/>
      <c r="F253" s="48" t="s">
        <v>67</v>
      </c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61">
        <v>62</v>
      </c>
      <c r="T253" s="61">
        <v>62</v>
      </c>
      <c r="U253" s="61">
        <v>62</v>
      </c>
      <c r="V253" s="61"/>
      <c r="W253" s="61"/>
      <c r="X253" s="61"/>
      <c r="Y253" s="61"/>
      <c r="Z253" s="61"/>
      <c r="AA253" s="61"/>
      <c r="AB253" s="272"/>
      <c r="AC253" s="272"/>
      <c r="AD253" s="272"/>
      <c r="AE253" s="272"/>
      <c r="AF253" s="288"/>
      <c r="AG253" s="288"/>
      <c r="AH253" s="283"/>
      <c r="AI253" s="271"/>
      <c r="AJ253" s="284"/>
      <c r="AK253" s="272"/>
    </row>
    <row r="254" spans="1:37" ht="26.25" customHeight="1">
      <c r="A254" s="310"/>
      <c r="B254" s="340"/>
      <c r="C254" s="310"/>
      <c r="D254" s="310"/>
      <c r="E254" s="317"/>
      <c r="F254" s="48" t="s">
        <v>92</v>
      </c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61">
        <v>118</v>
      </c>
      <c r="T254" s="61">
        <v>118</v>
      </c>
      <c r="U254" s="61">
        <v>118</v>
      </c>
      <c r="V254" s="61"/>
      <c r="W254" s="61"/>
      <c r="X254" s="61"/>
      <c r="Y254" s="61"/>
      <c r="Z254" s="61"/>
      <c r="AA254" s="61"/>
      <c r="AB254" s="272"/>
      <c r="AC254" s="272"/>
      <c r="AD254" s="272"/>
      <c r="AE254" s="272"/>
      <c r="AF254" s="288"/>
      <c r="AG254" s="288"/>
      <c r="AH254" s="283"/>
      <c r="AI254" s="271"/>
      <c r="AJ254" s="284"/>
      <c r="AK254" s="272"/>
    </row>
    <row r="255" spans="1:37" ht="25.5" customHeight="1">
      <c r="A255" s="310"/>
      <c r="B255" s="340"/>
      <c r="C255" s="310"/>
      <c r="D255" s="310"/>
      <c r="E255" s="317"/>
      <c r="F255" s="48" t="s">
        <v>93</v>
      </c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61">
        <v>144</v>
      </c>
      <c r="T255" s="61">
        <v>144</v>
      </c>
      <c r="U255" s="61">
        <v>144</v>
      </c>
      <c r="V255" s="61"/>
      <c r="W255" s="61"/>
      <c r="X255" s="61"/>
      <c r="Y255" s="61"/>
      <c r="Z255" s="61"/>
      <c r="AA255" s="61"/>
      <c r="AB255" s="272"/>
      <c r="AC255" s="272"/>
      <c r="AD255" s="272"/>
      <c r="AE255" s="272"/>
      <c r="AF255" s="288"/>
      <c r="AG255" s="288"/>
      <c r="AH255" s="283"/>
      <c r="AI255" s="271"/>
      <c r="AJ255" s="284"/>
      <c r="AK255" s="272"/>
    </row>
    <row r="256" spans="1:37" ht="26.25" customHeight="1">
      <c r="A256" s="310"/>
      <c r="B256" s="340"/>
      <c r="C256" s="310"/>
      <c r="D256" s="310"/>
      <c r="E256" s="317"/>
      <c r="F256" s="48" t="s">
        <v>94</v>
      </c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61">
        <v>32</v>
      </c>
      <c r="T256" s="61">
        <v>32</v>
      </c>
      <c r="U256" s="61">
        <v>32</v>
      </c>
      <c r="V256" s="61"/>
      <c r="W256" s="61"/>
      <c r="X256" s="61"/>
      <c r="Y256" s="61"/>
      <c r="Z256" s="61"/>
      <c r="AA256" s="61"/>
      <c r="AB256" s="272"/>
      <c r="AC256" s="272"/>
      <c r="AD256" s="272"/>
      <c r="AE256" s="272"/>
      <c r="AF256" s="288"/>
      <c r="AG256" s="288"/>
      <c r="AH256" s="283"/>
      <c r="AI256" s="271"/>
      <c r="AJ256" s="284"/>
      <c r="AK256" s="272"/>
    </row>
    <row r="257" spans="1:37" ht="24" customHeight="1">
      <c r="A257" s="310"/>
      <c r="B257" s="340"/>
      <c r="C257" s="310"/>
      <c r="D257" s="310"/>
      <c r="E257" s="317"/>
      <c r="F257" s="48" t="s">
        <v>100</v>
      </c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61">
        <v>50</v>
      </c>
      <c r="T257" s="61">
        <v>50</v>
      </c>
      <c r="U257" s="61">
        <v>50</v>
      </c>
      <c r="V257" s="61"/>
      <c r="W257" s="61"/>
      <c r="X257" s="61"/>
      <c r="Y257" s="61"/>
      <c r="Z257" s="61"/>
      <c r="AA257" s="61"/>
      <c r="AB257" s="272"/>
      <c r="AC257" s="272"/>
      <c r="AD257" s="272"/>
      <c r="AE257" s="272"/>
      <c r="AF257" s="288"/>
      <c r="AG257" s="288"/>
      <c r="AH257" s="283"/>
      <c r="AI257" s="271"/>
      <c r="AJ257" s="284"/>
      <c r="AK257" s="272"/>
    </row>
    <row r="258" spans="1:37" ht="24" customHeight="1">
      <c r="A258" s="310"/>
      <c r="B258" s="340"/>
      <c r="C258" s="310"/>
      <c r="D258" s="310"/>
      <c r="E258" s="317"/>
      <c r="F258" s="48" t="s">
        <v>96</v>
      </c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61">
        <v>40</v>
      </c>
      <c r="T258" s="61">
        <v>40</v>
      </c>
      <c r="U258" s="61">
        <v>40</v>
      </c>
      <c r="V258" s="61"/>
      <c r="W258" s="61"/>
      <c r="X258" s="61"/>
      <c r="Y258" s="61"/>
      <c r="Z258" s="61"/>
      <c r="AA258" s="61"/>
      <c r="AB258" s="272"/>
      <c r="AC258" s="272"/>
      <c r="AD258" s="272"/>
      <c r="AE258" s="272"/>
      <c r="AF258" s="288"/>
      <c r="AG258" s="288"/>
      <c r="AH258" s="283"/>
      <c r="AI258" s="271"/>
      <c r="AJ258" s="284"/>
      <c r="AK258" s="272"/>
    </row>
    <row r="259" spans="1:37" ht="25.5">
      <c r="A259" s="310"/>
      <c r="B259" s="340"/>
      <c r="C259" s="310"/>
      <c r="D259" s="310"/>
      <c r="E259" s="317"/>
      <c r="F259" s="48" t="s">
        <v>80</v>
      </c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212">
        <v>30</v>
      </c>
      <c r="T259" s="61">
        <v>50</v>
      </c>
      <c r="U259" s="61">
        <v>50</v>
      </c>
      <c r="V259" s="61"/>
      <c r="W259" s="61"/>
      <c r="X259" s="61"/>
      <c r="Y259" s="61"/>
      <c r="Z259" s="61"/>
      <c r="AA259" s="61"/>
      <c r="AB259" s="272"/>
      <c r="AC259" s="272"/>
      <c r="AD259" s="272"/>
      <c r="AE259" s="272"/>
      <c r="AF259" s="288"/>
      <c r="AG259" s="288"/>
      <c r="AH259" s="283"/>
      <c r="AI259" s="271"/>
      <c r="AJ259" s="284"/>
      <c r="AK259" s="272"/>
    </row>
    <row r="260" spans="1:37" ht="27" customHeight="1">
      <c r="A260" s="338"/>
      <c r="B260" s="356"/>
      <c r="C260" s="339"/>
      <c r="D260" s="310"/>
      <c r="E260" s="317"/>
      <c r="F260" s="48" t="s">
        <v>81</v>
      </c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61">
        <v>55</v>
      </c>
      <c r="T260" s="61">
        <v>55</v>
      </c>
      <c r="U260" s="61">
        <v>55</v>
      </c>
      <c r="V260" s="61"/>
      <c r="W260" s="61"/>
      <c r="X260" s="61"/>
      <c r="Y260" s="61"/>
      <c r="Z260" s="61"/>
      <c r="AA260" s="61"/>
      <c r="AB260" s="272"/>
      <c r="AC260" s="272"/>
      <c r="AD260" s="272"/>
      <c r="AE260" s="272"/>
      <c r="AF260" s="288"/>
      <c r="AG260" s="288"/>
      <c r="AH260" s="283"/>
      <c r="AI260" s="271"/>
      <c r="AJ260" s="284"/>
      <c r="AK260" s="272"/>
    </row>
    <row r="261" spans="1:37" ht="25.5" customHeight="1">
      <c r="A261" s="310"/>
      <c r="B261" s="340"/>
      <c r="C261" s="310"/>
      <c r="D261" s="310"/>
      <c r="E261" s="317"/>
      <c r="F261" s="48" t="s">
        <v>95</v>
      </c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61">
        <v>10</v>
      </c>
      <c r="T261" s="61">
        <v>10</v>
      </c>
      <c r="U261" s="61">
        <v>10</v>
      </c>
      <c r="V261" s="61"/>
      <c r="W261" s="61"/>
      <c r="X261" s="61"/>
      <c r="Y261" s="61"/>
      <c r="Z261" s="61"/>
      <c r="AA261" s="61"/>
      <c r="AB261" s="272"/>
      <c r="AC261" s="272"/>
      <c r="AD261" s="272"/>
      <c r="AE261" s="272"/>
      <c r="AF261" s="288"/>
      <c r="AG261" s="288"/>
      <c r="AH261" s="283"/>
      <c r="AI261" s="271"/>
      <c r="AJ261" s="284"/>
      <c r="AK261" s="272"/>
    </row>
    <row r="262" spans="1:37" ht="27" customHeight="1">
      <c r="A262" s="310"/>
      <c r="B262" s="340"/>
      <c r="C262" s="310"/>
      <c r="D262" s="310"/>
      <c r="E262" s="317"/>
      <c r="F262" s="44" t="s">
        <v>122</v>
      </c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61">
        <v>45</v>
      </c>
      <c r="T262" s="61">
        <v>45</v>
      </c>
      <c r="U262" s="61">
        <v>45</v>
      </c>
      <c r="V262" s="61"/>
      <c r="W262" s="61"/>
      <c r="X262" s="61"/>
      <c r="Y262" s="61"/>
      <c r="Z262" s="61"/>
      <c r="AA262" s="61"/>
      <c r="AB262" s="272"/>
      <c r="AC262" s="272"/>
      <c r="AD262" s="272"/>
      <c r="AE262" s="272"/>
      <c r="AF262" s="288"/>
      <c r="AG262" s="288"/>
      <c r="AH262" s="283"/>
      <c r="AI262" s="271"/>
      <c r="AJ262" s="274"/>
      <c r="AK262" s="272"/>
    </row>
    <row r="263" spans="1:37" ht="27" customHeight="1">
      <c r="A263" s="4"/>
      <c r="B263" s="29" t="s">
        <v>143</v>
      </c>
      <c r="C263" s="8"/>
      <c r="D263" s="8"/>
      <c r="E263" s="14"/>
      <c r="F263" s="50"/>
      <c r="G263" s="37"/>
      <c r="H263" s="38"/>
      <c r="I263" s="38"/>
      <c r="J263" s="38"/>
      <c r="K263" s="38"/>
      <c r="L263" s="38"/>
      <c r="M263" s="51"/>
      <c r="N263" s="51"/>
      <c r="O263" s="51"/>
      <c r="P263" s="51"/>
      <c r="Q263" s="51"/>
      <c r="R263" s="51"/>
      <c r="S263" s="59">
        <f>SUM(S238:S262)</f>
        <v>13134</v>
      </c>
      <c r="T263" s="59">
        <f>SUM(T238:T262)</f>
        <v>14389</v>
      </c>
      <c r="U263" s="59">
        <f>SUM(U238:U262)</f>
        <v>14389</v>
      </c>
      <c r="V263" s="59"/>
      <c r="W263" s="59"/>
      <c r="X263" s="59"/>
      <c r="Y263" s="59"/>
      <c r="Z263" s="59"/>
      <c r="AA263" s="59"/>
      <c r="AB263" s="84"/>
      <c r="AC263" s="84"/>
      <c r="AD263" s="84"/>
      <c r="AE263" s="84"/>
      <c r="AF263" s="85"/>
      <c r="AG263" s="85"/>
      <c r="AH263" s="85"/>
      <c r="AI263" s="84"/>
      <c r="AJ263" s="84"/>
      <c r="AK263" s="84"/>
    </row>
    <row r="264" spans="1:37" s="9" customFormat="1" ht="30.75" customHeight="1">
      <c r="A264" s="297"/>
      <c r="B264" s="298"/>
      <c r="C264" s="298"/>
      <c r="D264" s="298"/>
      <c r="E264" s="298"/>
      <c r="F264" s="298"/>
      <c r="G264" s="360" t="s">
        <v>188</v>
      </c>
      <c r="H264" s="361"/>
      <c r="I264" s="362"/>
      <c r="J264" s="266"/>
      <c r="K264" s="267"/>
      <c r="L264" s="268"/>
      <c r="M264" s="256"/>
      <c r="N264" s="256"/>
      <c r="O264" s="256"/>
      <c r="P264" s="266"/>
      <c r="Q264" s="267"/>
      <c r="R264" s="268"/>
      <c r="S264" s="256"/>
      <c r="T264" s="256"/>
      <c r="U264" s="256"/>
      <c r="V264" s="137"/>
      <c r="W264" s="137"/>
      <c r="X264" s="137"/>
      <c r="Y264" s="137"/>
      <c r="Z264" s="137"/>
      <c r="AA264" s="137"/>
      <c r="AB264" s="294"/>
      <c r="AC264" s="295"/>
      <c r="AD264" s="295"/>
      <c r="AE264" s="295"/>
      <c r="AF264" s="295"/>
      <c r="AG264" s="295"/>
      <c r="AH264" s="295"/>
      <c r="AI264" s="295"/>
      <c r="AJ264" s="295"/>
      <c r="AK264" s="296"/>
    </row>
    <row r="265" spans="1:37" s="9" customFormat="1" ht="51.75" customHeight="1">
      <c r="A265" s="341">
        <v>38</v>
      </c>
      <c r="B265" s="344" t="s">
        <v>285</v>
      </c>
      <c r="C265" s="347" t="s">
        <v>290</v>
      </c>
      <c r="D265" s="347" t="s">
        <v>288</v>
      </c>
      <c r="E265" s="353" t="s">
        <v>22</v>
      </c>
      <c r="F265" s="344" t="s">
        <v>287</v>
      </c>
      <c r="G265" s="332">
        <v>13739</v>
      </c>
      <c r="H265" s="332">
        <v>13739</v>
      </c>
      <c r="I265" s="332">
        <v>13739</v>
      </c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 s="332"/>
      <c r="U265" s="332"/>
      <c r="V265" s="149"/>
      <c r="W265" s="149"/>
      <c r="X265" s="149"/>
      <c r="Y265" s="149"/>
      <c r="Z265" s="149"/>
      <c r="AA265" s="149"/>
      <c r="AB265" s="369" t="s">
        <v>10</v>
      </c>
      <c r="AC265" s="366" t="s">
        <v>289</v>
      </c>
      <c r="AD265" s="366" t="s">
        <v>286</v>
      </c>
      <c r="AE265" s="366">
        <v>86</v>
      </c>
      <c r="AF265" s="363" t="s">
        <v>173</v>
      </c>
      <c r="AG265" s="363" t="s">
        <v>15</v>
      </c>
      <c r="AH265" s="94" t="s">
        <v>291</v>
      </c>
      <c r="AI265" s="95">
        <v>90</v>
      </c>
      <c r="AJ265" s="366" t="s">
        <v>163</v>
      </c>
      <c r="AK265" s="366" t="s">
        <v>18</v>
      </c>
    </row>
    <row r="266" spans="1:37" s="9" customFormat="1" ht="69.75" customHeight="1">
      <c r="A266" s="342"/>
      <c r="B266" s="345"/>
      <c r="C266" s="348"/>
      <c r="D266" s="348"/>
      <c r="E266" s="354"/>
      <c r="F266" s="345"/>
      <c r="G266" s="333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 s="333"/>
      <c r="U266" s="333"/>
      <c r="V266" s="150"/>
      <c r="W266" s="150"/>
      <c r="X266" s="150"/>
      <c r="Y266" s="150"/>
      <c r="Z266" s="150"/>
      <c r="AA266" s="150"/>
      <c r="AB266" s="370"/>
      <c r="AC266" s="367"/>
      <c r="AD266" s="367"/>
      <c r="AE266" s="367"/>
      <c r="AF266" s="364"/>
      <c r="AG266" s="364"/>
      <c r="AH266" s="94" t="s">
        <v>292</v>
      </c>
      <c r="AI266" s="95"/>
      <c r="AJ266" s="367"/>
      <c r="AK266" s="367"/>
    </row>
    <row r="267" spans="1:37" s="9" customFormat="1" ht="87" customHeight="1">
      <c r="A267" s="343"/>
      <c r="B267" s="346"/>
      <c r="C267" s="349"/>
      <c r="D267" s="349"/>
      <c r="E267" s="355"/>
      <c r="F267" s="346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151"/>
      <c r="W267" s="151"/>
      <c r="X267" s="151"/>
      <c r="Y267" s="151"/>
      <c r="Z267" s="151"/>
      <c r="AA267" s="151"/>
      <c r="AB267" s="371"/>
      <c r="AC267" s="368"/>
      <c r="AD267" s="368"/>
      <c r="AE267" s="368"/>
      <c r="AF267" s="365"/>
      <c r="AG267" s="365"/>
      <c r="AH267" s="94" t="s">
        <v>293</v>
      </c>
      <c r="AI267" s="95">
        <v>90</v>
      </c>
      <c r="AJ267" s="368"/>
      <c r="AK267" s="368"/>
    </row>
    <row r="268" spans="1:37" ht="27" customHeight="1">
      <c r="A268" s="4"/>
      <c r="B268" s="29" t="s">
        <v>143</v>
      </c>
      <c r="C268" s="8"/>
      <c r="D268" s="8"/>
      <c r="E268" s="14"/>
      <c r="F268" s="50"/>
      <c r="G268" s="37"/>
      <c r="H268" s="38"/>
      <c r="I268" s="38"/>
      <c r="J268" s="38"/>
      <c r="K268" s="38"/>
      <c r="L268" s="38"/>
      <c r="M268" s="51"/>
      <c r="N268" s="51"/>
      <c r="O268" s="51"/>
      <c r="P268" s="51"/>
      <c r="Q268" s="51"/>
      <c r="R268" s="51"/>
      <c r="S268" s="59"/>
      <c r="T268" s="59"/>
      <c r="U268" s="59"/>
      <c r="V268" s="59"/>
      <c r="W268" s="59"/>
      <c r="X268" s="59"/>
      <c r="Y268" s="59"/>
      <c r="Z268" s="59"/>
      <c r="AA268" s="59"/>
      <c r="AB268" s="84"/>
      <c r="AC268" s="84"/>
      <c r="AD268" s="84"/>
      <c r="AE268" s="84"/>
      <c r="AF268" s="85"/>
      <c r="AG268" s="85"/>
      <c r="AH268" s="85"/>
      <c r="AI268" s="84"/>
      <c r="AJ268" s="84"/>
      <c r="AK268" s="84"/>
    </row>
    <row r="269" spans="1:37" s="9" customFormat="1" ht="63.75" customHeight="1">
      <c r="A269" s="152"/>
      <c r="B269" s="166"/>
      <c r="C269" s="145"/>
      <c r="D269" s="152"/>
      <c r="E269" s="202"/>
      <c r="F269" s="166"/>
      <c r="G269" s="167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259" t="s">
        <v>353</v>
      </c>
      <c r="W269" s="260"/>
      <c r="X269" s="261"/>
      <c r="Y269" s="259" t="s">
        <v>362</v>
      </c>
      <c r="Z269" s="260"/>
      <c r="AA269" s="261"/>
      <c r="AB269" s="155"/>
      <c r="AC269" s="164"/>
      <c r="AD269" s="164"/>
      <c r="AE269" s="164"/>
      <c r="AF269" s="200"/>
      <c r="AG269" s="165"/>
      <c r="AH269" s="154"/>
      <c r="AI269" s="164"/>
      <c r="AJ269" s="164"/>
      <c r="AK269" s="164"/>
    </row>
    <row r="270" spans="1:37" s="192" customFormat="1" ht="33" customHeight="1">
      <c r="A270" s="251">
        <v>39</v>
      </c>
      <c r="B270" s="245" t="s">
        <v>333</v>
      </c>
      <c r="C270" s="251" t="s">
        <v>334</v>
      </c>
      <c r="D270" s="230"/>
      <c r="E270" s="247" t="s">
        <v>352</v>
      </c>
      <c r="F270" s="245" t="s">
        <v>335</v>
      </c>
      <c r="G270" s="245"/>
      <c r="H270" s="245"/>
      <c r="I270" s="231"/>
      <c r="J270" s="231"/>
      <c r="K270" s="231"/>
      <c r="L270" s="231"/>
      <c r="M270" s="231"/>
      <c r="N270" s="231"/>
      <c r="O270" s="231"/>
      <c r="P270" s="231"/>
      <c r="Q270" s="231"/>
      <c r="R270" s="231"/>
      <c r="S270" s="231"/>
      <c r="T270" s="231"/>
      <c r="U270" s="231"/>
      <c r="V270" s="227">
        <v>83</v>
      </c>
      <c r="W270" s="227">
        <v>108</v>
      </c>
      <c r="X270" s="227">
        <v>108</v>
      </c>
      <c r="Y270" s="231"/>
      <c r="Z270" s="231"/>
      <c r="AA270" s="231"/>
      <c r="AB270" s="228">
        <v>37</v>
      </c>
      <c r="AC270" s="230" t="s">
        <v>331</v>
      </c>
      <c r="AD270" s="233" t="s">
        <v>348</v>
      </c>
      <c r="AE270" s="236" t="s">
        <v>346</v>
      </c>
      <c r="AF270" s="230" t="s">
        <v>332</v>
      </c>
      <c r="AG270" s="335" t="s">
        <v>15</v>
      </c>
      <c r="AH270" s="198" t="s">
        <v>354</v>
      </c>
      <c r="AI270" s="201">
        <v>100</v>
      </c>
      <c r="AJ270" s="217" t="s">
        <v>358</v>
      </c>
      <c r="AK270" s="246" t="s">
        <v>18</v>
      </c>
    </row>
    <row r="271" spans="1:37" s="192" customFormat="1" ht="48" customHeight="1">
      <c r="A271" s="251"/>
      <c r="B271" s="245"/>
      <c r="C271" s="251"/>
      <c r="D271" s="231"/>
      <c r="E271" s="228"/>
      <c r="F271" s="245"/>
      <c r="G271" s="245"/>
      <c r="H271" s="245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/>
      <c r="T271" s="231"/>
      <c r="U271" s="231"/>
      <c r="V271" s="248"/>
      <c r="W271" s="248"/>
      <c r="X271" s="248"/>
      <c r="Y271" s="231"/>
      <c r="Z271" s="231"/>
      <c r="AA271" s="231"/>
      <c r="AB271" s="228"/>
      <c r="AC271" s="231"/>
      <c r="AD271" s="234"/>
      <c r="AE271" s="237"/>
      <c r="AF271" s="231"/>
      <c r="AG271" s="336"/>
      <c r="AH271" s="198" t="s">
        <v>355</v>
      </c>
      <c r="AI271" s="201">
        <v>100</v>
      </c>
      <c r="AJ271" s="218"/>
      <c r="AK271" s="228"/>
    </row>
    <row r="272" spans="1:37" s="192" customFormat="1" ht="51" customHeight="1">
      <c r="A272" s="251"/>
      <c r="B272" s="245"/>
      <c r="C272" s="251"/>
      <c r="D272" s="232"/>
      <c r="E272" s="229"/>
      <c r="F272" s="245"/>
      <c r="G272" s="245"/>
      <c r="H272" s="245"/>
      <c r="I272" s="232"/>
      <c r="J272" s="232"/>
      <c r="K272" s="232"/>
      <c r="L272" s="232"/>
      <c r="M272" s="232"/>
      <c r="N272" s="232"/>
      <c r="O272" s="232"/>
      <c r="P272" s="232"/>
      <c r="Q272" s="232"/>
      <c r="R272" s="232"/>
      <c r="S272" s="232"/>
      <c r="T272" s="232"/>
      <c r="U272" s="232"/>
      <c r="V272" s="249"/>
      <c r="W272" s="249"/>
      <c r="X272" s="249"/>
      <c r="Y272" s="232"/>
      <c r="Z272" s="232"/>
      <c r="AA272" s="232"/>
      <c r="AB272" s="229"/>
      <c r="AC272" s="232"/>
      <c r="AD272" s="235"/>
      <c r="AE272" s="238"/>
      <c r="AF272" s="232"/>
      <c r="AG272" s="337"/>
      <c r="AH272" s="198" t="s">
        <v>356</v>
      </c>
      <c r="AI272" s="201">
        <v>100</v>
      </c>
      <c r="AJ272" s="218"/>
      <c r="AK272" s="229"/>
    </row>
    <row r="273" spans="1:37" s="192" customFormat="1" ht="34.5" customHeight="1">
      <c r="A273" s="247">
        <v>40</v>
      </c>
      <c r="B273" s="245" t="s">
        <v>333</v>
      </c>
      <c r="C273" s="251" t="s">
        <v>336</v>
      </c>
      <c r="D273" s="247"/>
      <c r="E273" s="247" t="s">
        <v>351</v>
      </c>
      <c r="F273" s="245" t="s">
        <v>335</v>
      </c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  <c r="V273" s="227">
        <v>200</v>
      </c>
      <c r="W273" s="227">
        <v>200</v>
      </c>
      <c r="X273" s="227">
        <v>200</v>
      </c>
      <c r="Y273" s="245"/>
      <c r="Z273" s="245"/>
      <c r="AA273" s="245"/>
      <c r="AB273" s="228">
        <v>37</v>
      </c>
      <c r="AC273" s="230" t="s">
        <v>338</v>
      </c>
      <c r="AD273" s="233" t="s">
        <v>348</v>
      </c>
      <c r="AE273" s="236" t="s">
        <v>346</v>
      </c>
      <c r="AF273" s="230" t="s">
        <v>337</v>
      </c>
      <c r="AG273" s="242" t="s">
        <v>15</v>
      </c>
      <c r="AH273" s="198" t="s">
        <v>354</v>
      </c>
      <c r="AI273" s="201">
        <v>100</v>
      </c>
      <c r="AJ273" s="219"/>
      <c r="AK273" s="246" t="s">
        <v>18</v>
      </c>
    </row>
    <row r="274" spans="1:37" s="192" customFormat="1" ht="48.75" customHeight="1">
      <c r="A274" s="228"/>
      <c r="B274" s="245"/>
      <c r="C274" s="251"/>
      <c r="D274" s="228"/>
      <c r="E274" s="228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  <c r="V274" s="248"/>
      <c r="W274" s="248"/>
      <c r="X274" s="248"/>
      <c r="Y274" s="245"/>
      <c r="Z274" s="245"/>
      <c r="AA274" s="245"/>
      <c r="AB274" s="228"/>
      <c r="AC274" s="231"/>
      <c r="AD274" s="234"/>
      <c r="AE274" s="237"/>
      <c r="AF274" s="231"/>
      <c r="AG274" s="243"/>
      <c r="AH274" s="198" t="s">
        <v>355</v>
      </c>
      <c r="AI274" s="201">
        <v>100</v>
      </c>
      <c r="AJ274" s="219"/>
      <c r="AK274" s="228"/>
    </row>
    <row r="275" spans="1:37" s="192" customFormat="1" ht="48" customHeight="1">
      <c r="A275" s="229"/>
      <c r="B275" s="245"/>
      <c r="C275" s="251"/>
      <c r="D275" s="229"/>
      <c r="E275" s="229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  <c r="V275" s="249"/>
      <c r="W275" s="249"/>
      <c r="X275" s="249"/>
      <c r="Y275" s="245"/>
      <c r="Z275" s="245"/>
      <c r="AA275" s="245"/>
      <c r="AB275" s="229"/>
      <c r="AC275" s="232"/>
      <c r="AD275" s="235"/>
      <c r="AE275" s="238"/>
      <c r="AF275" s="232"/>
      <c r="AG275" s="244"/>
      <c r="AH275" s="198" t="s">
        <v>356</v>
      </c>
      <c r="AI275" s="201">
        <v>100</v>
      </c>
      <c r="AJ275" s="219"/>
      <c r="AK275" s="229"/>
    </row>
    <row r="276" spans="1:37" s="192" customFormat="1" ht="33.75" customHeight="1">
      <c r="A276" s="247">
        <v>41</v>
      </c>
      <c r="B276" s="245" t="s">
        <v>333</v>
      </c>
      <c r="C276" s="247" t="s">
        <v>339</v>
      </c>
      <c r="D276" s="247"/>
      <c r="E276" s="251" t="s">
        <v>366</v>
      </c>
      <c r="F276" s="245" t="s">
        <v>335</v>
      </c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  <c r="V276" s="227">
        <v>738</v>
      </c>
      <c r="W276" s="227">
        <v>738</v>
      </c>
      <c r="X276" s="227">
        <v>738</v>
      </c>
      <c r="Y276" s="227"/>
      <c r="Z276" s="227"/>
      <c r="AA276" s="227"/>
      <c r="AB276" s="227">
        <v>37</v>
      </c>
      <c r="AC276" s="230" t="s">
        <v>350</v>
      </c>
      <c r="AD276" s="233" t="s">
        <v>348</v>
      </c>
      <c r="AE276" s="236" t="s">
        <v>346</v>
      </c>
      <c r="AF276" s="230" t="s">
        <v>337</v>
      </c>
      <c r="AG276" s="242" t="s">
        <v>15</v>
      </c>
      <c r="AH276" s="198" t="s">
        <v>354</v>
      </c>
      <c r="AI276" s="201">
        <v>100</v>
      </c>
      <c r="AJ276" s="219"/>
      <c r="AK276" s="246" t="s">
        <v>18</v>
      </c>
    </row>
    <row r="277" spans="1:37" s="192" customFormat="1" ht="48" customHeight="1">
      <c r="A277" s="228"/>
      <c r="B277" s="245"/>
      <c r="C277" s="228"/>
      <c r="D277" s="228"/>
      <c r="E277" s="251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  <c r="V277" s="248"/>
      <c r="W277" s="248"/>
      <c r="X277" s="248"/>
      <c r="Y277" s="248"/>
      <c r="Z277" s="248"/>
      <c r="AA277" s="248"/>
      <c r="AB277" s="248"/>
      <c r="AC277" s="231"/>
      <c r="AD277" s="234"/>
      <c r="AE277" s="237"/>
      <c r="AF277" s="231"/>
      <c r="AG277" s="243"/>
      <c r="AH277" s="198" t="s">
        <v>355</v>
      </c>
      <c r="AI277" s="201">
        <v>100</v>
      </c>
      <c r="AJ277" s="219"/>
      <c r="AK277" s="228"/>
    </row>
    <row r="278" spans="1:37" s="192" customFormat="1" ht="54" customHeight="1">
      <c r="A278" s="229"/>
      <c r="B278" s="245"/>
      <c r="C278" s="229"/>
      <c r="D278" s="229"/>
      <c r="E278" s="251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  <c r="V278" s="249"/>
      <c r="W278" s="249"/>
      <c r="X278" s="249"/>
      <c r="Y278" s="249"/>
      <c r="Z278" s="249"/>
      <c r="AA278" s="249"/>
      <c r="AB278" s="249"/>
      <c r="AC278" s="232"/>
      <c r="AD278" s="235"/>
      <c r="AE278" s="238"/>
      <c r="AF278" s="232"/>
      <c r="AG278" s="244"/>
      <c r="AH278" s="198" t="s">
        <v>356</v>
      </c>
      <c r="AI278" s="201">
        <v>100</v>
      </c>
      <c r="AJ278" s="219"/>
      <c r="AK278" s="229"/>
    </row>
    <row r="279" spans="1:37" s="192" customFormat="1" ht="41.25" customHeight="1">
      <c r="A279" s="247">
        <v>42</v>
      </c>
      <c r="B279" s="245" t="s">
        <v>333</v>
      </c>
      <c r="C279" s="251" t="s">
        <v>341</v>
      </c>
      <c r="D279" s="247"/>
      <c r="E279" s="247" t="s">
        <v>367</v>
      </c>
      <c r="F279" s="245" t="s">
        <v>335</v>
      </c>
      <c r="G279" s="227"/>
      <c r="H279" s="227"/>
      <c r="I279" s="227"/>
      <c r="J279" s="227"/>
      <c r="K279" s="227"/>
      <c r="L279" s="227"/>
      <c r="M279" s="227"/>
      <c r="N279" s="227"/>
      <c r="O279" s="227"/>
      <c r="P279" s="227"/>
      <c r="Q279" s="227"/>
      <c r="R279" s="227"/>
      <c r="S279" s="227"/>
      <c r="T279" s="227"/>
      <c r="U279" s="227"/>
      <c r="V279" s="227">
        <v>25</v>
      </c>
      <c r="W279" s="227">
        <v>25</v>
      </c>
      <c r="X279" s="227">
        <v>25</v>
      </c>
      <c r="Y279" s="227"/>
      <c r="Z279" s="227"/>
      <c r="AA279" s="227"/>
      <c r="AB279" s="227">
        <v>37</v>
      </c>
      <c r="AC279" s="217" t="s">
        <v>340</v>
      </c>
      <c r="AD279" s="233" t="s">
        <v>348</v>
      </c>
      <c r="AE279" s="236" t="s">
        <v>346</v>
      </c>
      <c r="AF279" s="230" t="s">
        <v>337</v>
      </c>
      <c r="AG279" s="242" t="s">
        <v>15</v>
      </c>
      <c r="AH279" s="198" t="s">
        <v>354</v>
      </c>
      <c r="AI279" s="201">
        <v>100</v>
      </c>
      <c r="AJ279" s="219"/>
      <c r="AK279" s="246" t="s">
        <v>18</v>
      </c>
    </row>
    <row r="280" spans="1:37" s="192" customFormat="1" ht="47.25">
      <c r="A280" s="228"/>
      <c r="B280" s="245"/>
      <c r="C280" s="251"/>
      <c r="D280" s="228"/>
      <c r="E280" s="228"/>
      <c r="F280" s="245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18"/>
      <c r="AD280" s="234"/>
      <c r="AE280" s="237"/>
      <c r="AF280" s="231"/>
      <c r="AG280" s="243"/>
      <c r="AH280" s="198" t="s">
        <v>355</v>
      </c>
      <c r="AI280" s="201">
        <v>100</v>
      </c>
      <c r="AJ280" s="219"/>
      <c r="AK280" s="228"/>
    </row>
    <row r="281" spans="1:37" s="192" customFormat="1" ht="47.25">
      <c r="A281" s="229"/>
      <c r="B281" s="245"/>
      <c r="C281" s="251"/>
      <c r="D281" s="229"/>
      <c r="E281" s="229"/>
      <c r="F281" s="245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/>
      <c r="X281" s="229"/>
      <c r="Y281" s="229"/>
      <c r="Z281" s="229"/>
      <c r="AA281" s="229"/>
      <c r="AB281" s="229"/>
      <c r="AC281" s="250"/>
      <c r="AD281" s="235"/>
      <c r="AE281" s="238"/>
      <c r="AF281" s="232"/>
      <c r="AG281" s="244"/>
      <c r="AH281" s="198" t="s">
        <v>356</v>
      </c>
      <c r="AI281" s="201">
        <v>100</v>
      </c>
      <c r="AJ281" s="219"/>
      <c r="AK281" s="229"/>
    </row>
    <row r="282" spans="1:37" s="192" customFormat="1" ht="30.75" customHeight="1">
      <c r="A282" s="247">
        <v>43</v>
      </c>
      <c r="B282" s="245" t="s">
        <v>333</v>
      </c>
      <c r="C282" s="217" t="s">
        <v>343</v>
      </c>
      <c r="D282" s="247"/>
      <c r="E282" s="251" t="s">
        <v>352</v>
      </c>
      <c r="F282" s="245" t="s">
        <v>335</v>
      </c>
      <c r="G282" s="227"/>
      <c r="H282" s="227"/>
      <c r="I282" s="227"/>
      <c r="J282" s="227"/>
      <c r="K282" s="227"/>
      <c r="L282" s="227"/>
      <c r="M282" s="227"/>
      <c r="N282" s="227"/>
      <c r="O282" s="227"/>
      <c r="P282" s="227"/>
      <c r="Q282" s="227"/>
      <c r="R282" s="227"/>
      <c r="S282" s="227"/>
      <c r="T282" s="227"/>
      <c r="U282" s="227"/>
      <c r="V282" s="227">
        <v>98</v>
      </c>
      <c r="W282" s="227">
        <v>99</v>
      </c>
      <c r="X282" s="227">
        <v>98</v>
      </c>
      <c r="Y282" s="227"/>
      <c r="Z282" s="227"/>
      <c r="AA282" s="227"/>
      <c r="AB282" s="227">
        <v>37</v>
      </c>
      <c r="AC282" s="230" t="s">
        <v>342</v>
      </c>
      <c r="AD282" s="233" t="s">
        <v>348</v>
      </c>
      <c r="AE282" s="236" t="s">
        <v>346</v>
      </c>
      <c r="AF282" s="239" t="s">
        <v>332</v>
      </c>
      <c r="AG282" s="242" t="s">
        <v>15</v>
      </c>
      <c r="AH282" s="198" t="s">
        <v>354</v>
      </c>
      <c r="AI282" s="201">
        <v>100</v>
      </c>
      <c r="AJ282" s="219"/>
      <c r="AK282" s="246" t="s">
        <v>18</v>
      </c>
    </row>
    <row r="283" spans="1:37" s="192" customFormat="1" ht="49.5" customHeight="1">
      <c r="A283" s="228"/>
      <c r="B283" s="245"/>
      <c r="C283" s="218"/>
      <c r="D283" s="228"/>
      <c r="E283" s="251"/>
      <c r="F283" s="245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48"/>
      <c r="W283" s="248"/>
      <c r="X283" s="248"/>
      <c r="Y283" s="228"/>
      <c r="Z283" s="228"/>
      <c r="AA283" s="228"/>
      <c r="AB283" s="228"/>
      <c r="AC283" s="231"/>
      <c r="AD283" s="234"/>
      <c r="AE283" s="237"/>
      <c r="AF283" s="240"/>
      <c r="AG283" s="243"/>
      <c r="AH283" s="198" t="s">
        <v>355</v>
      </c>
      <c r="AI283" s="201">
        <v>100</v>
      </c>
      <c r="AJ283" s="219"/>
      <c r="AK283" s="228"/>
    </row>
    <row r="284" spans="1:37" s="192" customFormat="1" ht="51" customHeight="1">
      <c r="A284" s="229"/>
      <c r="B284" s="245"/>
      <c r="C284" s="250"/>
      <c r="D284" s="229"/>
      <c r="E284" s="251"/>
      <c r="F284" s="245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49"/>
      <c r="W284" s="249"/>
      <c r="X284" s="249"/>
      <c r="Y284" s="229"/>
      <c r="Z284" s="229"/>
      <c r="AA284" s="229"/>
      <c r="AB284" s="229"/>
      <c r="AC284" s="232"/>
      <c r="AD284" s="235"/>
      <c r="AE284" s="238"/>
      <c r="AF284" s="241"/>
      <c r="AG284" s="244"/>
      <c r="AH284" s="198" t="s">
        <v>356</v>
      </c>
      <c r="AI284" s="201">
        <v>100</v>
      </c>
      <c r="AJ284" s="220"/>
      <c r="AK284" s="229"/>
    </row>
    <row r="285" spans="1:37" s="192" customFormat="1" ht="97.5" customHeight="1">
      <c r="A285" s="195">
        <v>44</v>
      </c>
      <c r="B285" s="194" t="s">
        <v>344</v>
      </c>
      <c r="C285" s="195" t="s">
        <v>345</v>
      </c>
      <c r="D285" s="195"/>
      <c r="E285" s="195" t="s">
        <v>361</v>
      </c>
      <c r="F285" s="194" t="s">
        <v>335</v>
      </c>
      <c r="G285" s="193"/>
      <c r="H285" s="193"/>
      <c r="I285" s="193"/>
      <c r="J285" s="193"/>
      <c r="K285" s="193"/>
      <c r="L285" s="193"/>
      <c r="M285" s="193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>
        <v>281160</v>
      </c>
      <c r="Z285" s="193">
        <v>281160</v>
      </c>
      <c r="AA285" s="193">
        <v>281160</v>
      </c>
      <c r="AB285" s="197">
        <v>61</v>
      </c>
      <c r="AC285" s="196" t="s">
        <v>363</v>
      </c>
      <c r="AD285" s="196" t="s">
        <v>364</v>
      </c>
      <c r="AE285" s="198" t="s">
        <v>347</v>
      </c>
      <c r="AF285" s="203" t="s">
        <v>368</v>
      </c>
      <c r="AG285" s="199" t="s">
        <v>15</v>
      </c>
      <c r="AH285" s="198" t="s">
        <v>349</v>
      </c>
      <c r="AI285" s="197">
        <v>100</v>
      </c>
      <c r="AJ285" s="197" t="s">
        <v>357</v>
      </c>
      <c r="AK285" s="197" t="s">
        <v>18</v>
      </c>
    </row>
    <row r="286" spans="1:37" s="169" customFormat="1" ht="32.25" customHeight="1">
      <c r="A286" s="170"/>
      <c r="B286" s="171"/>
      <c r="C286" s="170"/>
      <c r="D286" s="170"/>
      <c r="E286" s="172"/>
      <c r="F286" s="171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>
        <f>SUM(V270:V285)</f>
        <v>1144</v>
      </c>
      <c r="W286" s="10">
        <f t="shared" ref="W286:AA286" si="3">SUM(W270:W285)</f>
        <v>1170</v>
      </c>
      <c r="X286" s="10">
        <f t="shared" si="3"/>
        <v>1169</v>
      </c>
      <c r="Y286" s="10">
        <f t="shared" si="3"/>
        <v>281160</v>
      </c>
      <c r="Z286" s="10">
        <f t="shared" si="3"/>
        <v>281160</v>
      </c>
      <c r="AA286" s="10">
        <f t="shared" si="3"/>
        <v>281160</v>
      </c>
      <c r="AB286" s="173"/>
      <c r="AC286" s="173"/>
      <c r="AD286" s="173"/>
      <c r="AE286" s="173"/>
      <c r="AF286" s="174"/>
      <c r="AG286" s="174"/>
      <c r="AH286" s="174"/>
      <c r="AI286" s="173"/>
      <c r="AJ286" s="173"/>
      <c r="AK286" s="173"/>
    </row>
    <row r="287" spans="1:37" ht="24" customHeight="1">
      <c r="A287" s="357" t="s">
        <v>139</v>
      </c>
      <c r="B287" s="358"/>
      <c r="C287" s="358"/>
      <c r="D287" s="358"/>
      <c r="E287" s="358"/>
      <c r="F287" s="358"/>
      <c r="G287" s="358"/>
      <c r="H287" s="358"/>
      <c r="I287" s="358"/>
      <c r="J287" s="358"/>
      <c r="K287" s="358"/>
      <c r="L287" s="358"/>
      <c r="M287" s="358"/>
      <c r="N287" s="358"/>
      <c r="O287" s="358"/>
      <c r="P287" s="358"/>
      <c r="Q287" s="358"/>
      <c r="R287" s="358"/>
      <c r="S287" s="358"/>
      <c r="T287" s="358"/>
      <c r="U287" s="358"/>
      <c r="V287" s="358"/>
      <c r="W287" s="358"/>
      <c r="X287" s="358"/>
      <c r="Y287" s="358"/>
      <c r="Z287" s="358"/>
      <c r="AA287" s="358"/>
      <c r="AB287" s="358"/>
      <c r="AC287" s="358"/>
      <c r="AD287" s="358"/>
      <c r="AE287" s="358"/>
      <c r="AF287" s="358"/>
      <c r="AG287" s="358"/>
      <c r="AH287" s="358"/>
      <c r="AI287" s="358"/>
      <c r="AJ287" s="358"/>
      <c r="AK287" s="359"/>
    </row>
    <row r="288" spans="1:37" ht="50.25" customHeight="1">
      <c r="A288" s="329"/>
      <c r="B288" s="330"/>
      <c r="C288" s="330"/>
      <c r="D288" s="330"/>
      <c r="E288" s="330"/>
      <c r="F288" s="330"/>
      <c r="G288" s="350" t="s">
        <v>234</v>
      </c>
      <c r="H288" s="351"/>
      <c r="I288" s="352"/>
      <c r="J288" s="329"/>
      <c r="K288" s="330"/>
      <c r="L288" s="330"/>
      <c r="M288" s="330"/>
      <c r="N288" s="330"/>
      <c r="O288" s="330"/>
      <c r="P288" s="330"/>
      <c r="Q288" s="330"/>
      <c r="R288" s="330"/>
      <c r="S288" s="330"/>
      <c r="T288" s="330"/>
      <c r="U288" s="330"/>
      <c r="V288" s="330"/>
      <c r="W288" s="330"/>
      <c r="X288" s="330"/>
      <c r="Y288" s="330"/>
      <c r="Z288" s="330"/>
      <c r="AA288" s="330"/>
      <c r="AB288" s="330"/>
      <c r="AC288" s="330"/>
      <c r="AD288" s="330"/>
      <c r="AE288" s="330"/>
      <c r="AF288" s="330"/>
      <c r="AG288" s="330"/>
      <c r="AH288" s="330"/>
      <c r="AI288" s="330"/>
      <c r="AJ288" s="330"/>
      <c r="AK288" s="331"/>
    </row>
    <row r="289" spans="1:37" ht="51.75" customHeight="1">
      <c r="A289" s="3">
        <v>45</v>
      </c>
      <c r="B289" s="27" t="s">
        <v>41</v>
      </c>
      <c r="C289" s="143" t="s">
        <v>0</v>
      </c>
      <c r="D289" s="3" t="s">
        <v>0</v>
      </c>
      <c r="E289" s="186" t="s">
        <v>0</v>
      </c>
      <c r="F289" s="44" t="s">
        <v>72</v>
      </c>
      <c r="G289" s="61">
        <v>11400</v>
      </c>
      <c r="H289" s="61">
        <v>11400</v>
      </c>
      <c r="I289" s="61">
        <v>11400</v>
      </c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86" t="s">
        <v>40</v>
      </c>
      <c r="AC289" s="113" t="s">
        <v>235</v>
      </c>
      <c r="AD289" s="86"/>
      <c r="AE289" s="86" t="s">
        <v>37</v>
      </c>
      <c r="AF289" s="77" t="s">
        <v>42</v>
      </c>
      <c r="AG289" s="77" t="s">
        <v>15</v>
      </c>
      <c r="AH289" s="77" t="s">
        <v>236</v>
      </c>
      <c r="AI289" s="205">
        <v>100</v>
      </c>
      <c r="AJ289" s="177" t="s">
        <v>240</v>
      </c>
      <c r="AK289" s="205" t="s">
        <v>43</v>
      </c>
    </row>
    <row r="290" spans="1:37" ht="22.5" customHeight="1">
      <c r="A290" s="4"/>
      <c r="B290" s="29" t="s">
        <v>143</v>
      </c>
      <c r="C290" s="8"/>
      <c r="D290" s="8"/>
      <c r="E290" s="14"/>
      <c r="F290" s="50"/>
      <c r="G290" s="59">
        <f>G289</f>
        <v>11400</v>
      </c>
      <c r="H290" s="59">
        <f>H289</f>
        <v>11400</v>
      </c>
      <c r="I290" s="59">
        <f>I289</f>
        <v>11400</v>
      </c>
      <c r="J290" s="38"/>
      <c r="K290" s="38"/>
      <c r="L290" s="38"/>
      <c r="M290" s="51"/>
      <c r="N290" s="51"/>
      <c r="O290" s="51"/>
      <c r="P290" s="51"/>
      <c r="Q290" s="51"/>
      <c r="R290" s="51"/>
      <c r="S290" s="37"/>
      <c r="T290" s="38"/>
      <c r="U290" s="38"/>
      <c r="V290" s="38"/>
      <c r="W290" s="38"/>
      <c r="X290" s="38"/>
      <c r="Y290" s="38"/>
      <c r="Z290" s="38"/>
      <c r="AA290" s="38"/>
      <c r="AB290" s="84"/>
      <c r="AC290" s="84"/>
      <c r="AD290" s="84"/>
      <c r="AE290" s="84"/>
      <c r="AF290" s="85"/>
      <c r="AG290" s="85"/>
      <c r="AH290" s="85"/>
      <c r="AI290" s="84"/>
      <c r="AJ290" s="84"/>
      <c r="AK290" s="84"/>
    </row>
    <row r="291" spans="1:37" ht="31.5" customHeight="1">
      <c r="A291" s="338"/>
      <c r="B291" s="339"/>
      <c r="C291" s="339"/>
      <c r="D291" s="339"/>
      <c r="E291" s="339"/>
      <c r="F291" s="339"/>
      <c r="G291" s="326" t="s">
        <v>237</v>
      </c>
      <c r="H291" s="327"/>
      <c r="I291" s="328"/>
      <c r="J291" s="373"/>
      <c r="K291" s="374"/>
      <c r="L291" s="374"/>
      <c r="M291" s="374"/>
      <c r="N291" s="374"/>
      <c r="O291" s="374"/>
      <c r="P291" s="374"/>
      <c r="Q291" s="374"/>
      <c r="R291" s="374"/>
      <c r="S291" s="374"/>
      <c r="T291" s="374"/>
      <c r="U291" s="374"/>
      <c r="V291" s="374"/>
      <c r="W291" s="374"/>
      <c r="X291" s="374"/>
      <c r="Y291" s="374"/>
      <c r="Z291" s="374"/>
      <c r="AA291" s="374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5"/>
    </row>
    <row r="292" spans="1:37" ht="28.5" customHeight="1">
      <c r="A292" s="310">
        <v>46</v>
      </c>
      <c r="B292" s="340" t="s">
        <v>52</v>
      </c>
      <c r="C292" s="310" t="s">
        <v>0</v>
      </c>
      <c r="D292" s="310" t="s">
        <v>0</v>
      </c>
      <c r="E292" s="317" t="s">
        <v>0</v>
      </c>
      <c r="F292" s="44" t="s">
        <v>66</v>
      </c>
      <c r="G292" s="212">
        <v>20</v>
      </c>
      <c r="H292" s="61">
        <v>35</v>
      </c>
      <c r="I292" s="61">
        <v>35</v>
      </c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272" t="s">
        <v>40</v>
      </c>
      <c r="AC292" s="272" t="s">
        <v>238</v>
      </c>
      <c r="AD292" s="272"/>
      <c r="AE292" s="272" t="s">
        <v>34</v>
      </c>
      <c r="AF292" s="288" t="s">
        <v>239</v>
      </c>
      <c r="AG292" s="288" t="s">
        <v>15</v>
      </c>
      <c r="AH292" s="372" t="s">
        <v>242</v>
      </c>
      <c r="AI292" s="287">
        <v>95</v>
      </c>
      <c r="AJ292" s="287" t="s">
        <v>241</v>
      </c>
      <c r="AK292" s="271" t="s">
        <v>43</v>
      </c>
    </row>
    <row r="293" spans="1:37" ht="31.5" customHeight="1">
      <c r="A293" s="310"/>
      <c r="B293" s="340"/>
      <c r="C293" s="310"/>
      <c r="D293" s="310"/>
      <c r="E293" s="317"/>
      <c r="F293" s="44" t="s">
        <v>65</v>
      </c>
      <c r="G293" s="212">
        <v>950</v>
      </c>
      <c r="H293" s="61">
        <v>650</v>
      </c>
      <c r="I293" s="61">
        <v>650</v>
      </c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272"/>
      <c r="AC293" s="272"/>
      <c r="AD293" s="272"/>
      <c r="AE293" s="272"/>
      <c r="AF293" s="288"/>
      <c r="AG293" s="288"/>
      <c r="AH293" s="285"/>
      <c r="AI293" s="281"/>
      <c r="AJ293" s="281"/>
      <c r="AK293" s="271"/>
    </row>
    <row r="294" spans="1:37" ht="38.25">
      <c r="A294" s="310"/>
      <c r="B294" s="340"/>
      <c r="C294" s="310"/>
      <c r="D294" s="310"/>
      <c r="E294" s="317"/>
      <c r="F294" s="44" t="s">
        <v>125</v>
      </c>
      <c r="G294" s="212">
        <v>190</v>
      </c>
      <c r="H294" s="61">
        <v>160</v>
      </c>
      <c r="I294" s="61">
        <v>160</v>
      </c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272"/>
      <c r="AC294" s="272"/>
      <c r="AD294" s="272"/>
      <c r="AE294" s="272"/>
      <c r="AF294" s="288"/>
      <c r="AG294" s="288"/>
      <c r="AH294" s="285"/>
      <c r="AI294" s="281"/>
      <c r="AJ294" s="281"/>
      <c r="AK294" s="271"/>
    </row>
    <row r="295" spans="1:37" ht="25.5">
      <c r="A295" s="310"/>
      <c r="B295" s="340"/>
      <c r="C295" s="310"/>
      <c r="D295" s="310"/>
      <c r="E295" s="317"/>
      <c r="F295" s="44" t="s">
        <v>84</v>
      </c>
      <c r="G295" s="212">
        <v>1350</v>
      </c>
      <c r="H295" s="61">
        <v>800</v>
      </c>
      <c r="I295" s="61">
        <v>800</v>
      </c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272"/>
      <c r="AC295" s="272"/>
      <c r="AD295" s="272"/>
      <c r="AE295" s="272"/>
      <c r="AF295" s="288"/>
      <c r="AG295" s="288"/>
      <c r="AH295" s="285"/>
      <c r="AI295" s="281"/>
      <c r="AJ295" s="281"/>
      <c r="AK295" s="271"/>
    </row>
    <row r="296" spans="1:37" ht="25.5">
      <c r="A296" s="310"/>
      <c r="B296" s="340"/>
      <c r="C296" s="310"/>
      <c r="D296" s="310"/>
      <c r="E296" s="317"/>
      <c r="F296" s="44" t="s">
        <v>61</v>
      </c>
      <c r="G296" s="61">
        <v>260</v>
      </c>
      <c r="H296" s="61">
        <v>260</v>
      </c>
      <c r="I296" s="61">
        <v>260</v>
      </c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272"/>
      <c r="AC296" s="272"/>
      <c r="AD296" s="272"/>
      <c r="AE296" s="272"/>
      <c r="AF296" s="288"/>
      <c r="AG296" s="288"/>
      <c r="AH296" s="285"/>
      <c r="AI296" s="281"/>
      <c r="AJ296" s="281"/>
      <c r="AK296" s="271"/>
    </row>
    <row r="297" spans="1:37" ht="30.75" customHeight="1">
      <c r="A297" s="310"/>
      <c r="B297" s="340"/>
      <c r="C297" s="310"/>
      <c r="D297" s="310"/>
      <c r="E297" s="317"/>
      <c r="F297" s="44" t="s">
        <v>68</v>
      </c>
      <c r="G297" s="61">
        <v>220</v>
      </c>
      <c r="H297" s="61">
        <v>220</v>
      </c>
      <c r="I297" s="61">
        <v>220</v>
      </c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272"/>
      <c r="AC297" s="272"/>
      <c r="AD297" s="272"/>
      <c r="AE297" s="272"/>
      <c r="AF297" s="288"/>
      <c r="AG297" s="288"/>
      <c r="AH297" s="286"/>
      <c r="AI297" s="282"/>
      <c r="AJ297" s="282"/>
      <c r="AK297" s="271"/>
    </row>
    <row r="298" spans="1:37" ht="22.5" customHeight="1">
      <c r="A298" s="4"/>
      <c r="B298" s="29" t="s">
        <v>143</v>
      </c>
      <c r="C298" s="8"/>
      <c r="D298" s="8"/>
      <c r="E298" s="14"/>
      <c r="F298" s="50"/>
      <c r="G298" s="59">
        <f>SUM(G292:G297)</f>
        <v>2990</v>
      </c>
      <c r="H298" s="59">
        <f>SUM(H292:H297)</f>
        <v>2125</v>
      </c>
      <c r="I298" s="59">
        <f>SUM(I292:I297)</f>
        <v>2125</v>
      </c>
      <c r="J298" s="38"/>
      <c r="K298" s="38"/>
      <c r="L298" s="38"/>
      <c r="M298" s="51"/>
      <c r="N298" s="51"/>
      <c r="O298" s="51"/>
      <c r="P298" s="51"/>
      <c r="Q298" s="51"/>
      <c r="R298" s="51"/>
      <c r="S298" s="37"/>
      <c r="T298" s="38"/>
      <c r="U298" s="38"/>
      <c r="V298" s="38"/>
      <c r="W298" s="38"/>
      <c r="X298" s="38"/>
      <c r="Y298" s="38"/>
      <c r="Z298" s="38"/>
      <c r="AA298" s="38"/>
      <c r="AB298" s="84"/>
      <c r="AC298" s="84"/>
      <c r="AD298" s="84"/>
      <c r="AE298" s="84"/>
      <c r="AF298" s="85"/>
      <c r="AG298" s="85"/>
      <c r="AH298" s="85"/>
      <c r="AI298" s="84"/>
      <c r="AJ298" s="84"/>
      <c r="AK298" s="84"/>
    </row>
    <row r="299" spans="1:37" ht="64.5" customHeight="1">
      <c r="A299" s="338"/>
      <c r="B299" s="339"/>
      <c r="C299" s="339"/>
      <c r="D299" s="339"/>
      <c r="E299" s="339"/>
      <c r="F299" s="339"/>
      <c r="G299" s="323" t="s">
        <v>247</v>
      </c>
      <c r="H299" s="324"/>
      <c r="I299" s="325"/>
      <c r="J299" s="323" t="s">
        <v>248</v>
      </c>
      <c r="K299" s="324"/>
      <c r="L299" s="325"/>
      <c r="M299" s="401"/>
      <c r="N299" s="402"/>
      <c r="O299" s="402"/>
      <c r="P299" s="402"/>
      <c r="Q299" s="402"/>
      <c r="R299" s="402"/>
      <c r="S299" s="402"/>
      <c r="T299" s="402"/>
      <c r="U299" s="402"/>
      <c r="V299" s="402"/>
      <c r="W299" s="402"/>
      <c r="X299" s="402"/>
      <c r="Y299" s="402"/>
      <c r="Z299" s="402"/>
      <c r="AA299" s="402"/>
      <c r="AB299" s="402"/>
      <c r="AC299" s="402"/>
      <c r="AD299" s="402"/>
      <c r="AE299" s="402"/>
      <c r="AF299" s="402"/>
      <c r="AG299" s="402"/>
      <c r="AH299" s="402"/>
      <c r="AI299" s="402"/>
      <c r="AJ299" s="402"/>
      <c r="AK299" s="403"/>
    </row>
    <row r="300" spans="1:37" ht="63.75" customHeight="1">
      <c r="A300" s="3">
        <v>47</v>
      </c>
      <c r="B300" s="27" t="s">
        <v>44</v>
      </c>
      <c r="C300" s="143" t="s">
        <v>45</v>
      </c>
      <c r="D300" s="3" t="s">
        <v>46</v>
      </c>
      <c r="E300" s="186" t="s">
        <v>0</v>
      </c>
      <c r="F300" s="44" t="s">
        <v>73</v>
      </c>
      <c r="G300" s="123">
        <v>5150</v>
      </c>
      <c r="H300" s="123">
        <v>5150</v>
      </c>
      <c r="I300" s="123">
        <v>5150</v>
      </c>
      <c r="J300" s="33">
        <v>108250</v>
      </c>
      <c r="K300" s="33">
        <v>108250</v>
      </c>
      <c r="L300" s="33">
        <v>108250</v>
      </c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86" t="s">
        <v>40</v>
      </c>
      <c r="AC300" s="113" t="s">
        <v>243</v>
      </c>
      <c r="AD300" s="86"/>
      <c r="AE300" s="86" t="s">
        <v>37</v>
      </c>
      <c r="AF300" s="77" t="s">
        <v>244</v>
      </c>
      <c r="AG300" s="77" t="s">
        <v>15</v>
      </c>
      <c r="AH300" s="77" t="s">
        <v>246</v>
      </c>
      <c r="AI300" s="205">
        <v>100</v>
      </c>
      <c r="AJ300" s="177" t="s">
        <v>245</v>
      </c>
      <c r="AK300" s="205" t="s">
        <v>43</v>
      </c>
    </row>
    <row r="301" spans="1:37" ht="22.5" customHeight="1">
      <c r="A301" s="4"/>
      <c r="B301" s="29" t="s">
        <v>143</v>
      </c>
      <c r="C301" s="8"/>
      <c r="D301" s="8"/>
      <c r="E301" s="14"/>
      <c r="F301" s="50"/>
      <c r="G301" s="60">
        <f t="shared" ref="G301:L301" si="4">G300</f>
        <v>5150</v>
      </c>
      <c r="H301" s="60">
        <f t="shared" si="4"/>
        <v>5150</v>
      </c>
      <c r="I301" s="60">
        <f t="shared" si="4"/>
        <v>5150</v>
      </c>
      <c r="J301" s="37">
        <f t="shared" si="4"/>
        <v>108250</v>
      </c>
      <c r="K301" s="37">
        <f t="shared" si="4"/>
        <v>108250</v>
      </c>
      <c r="L301" s="37">
        <f t="shared" si="4"/>
        <v>108250</v>
      </c>
      <c r="M301" s="51"/>
      <c r="N301" s="51"/>
      <c r="O301" s="51"/>
      <c r="P301" s="51"/>
      <c r="Q301" s="51"/>
      <c r="R301" s="51"/>
      <c r="S301" s="37"/>
      <c r="T301" s="38"/>
      <c r="U301" s="38"/>
      <c r="V301" s="38"/>
      <c r="W301" s="38"/>
      <c r="X301" s="38"/>
      <c r="Y301" s="38"/>
      <c r="Z301" s="38"/>
      <c r="AA301" s="38"/>
      <c r="AB301" s="84"/>
      <c r="AC301" s="84"/>
      <c r="AD301" s="84"/>
      <c r="AE301" s="84"/>
      <c r="AF301" s="85"/>
      <c r="AG301" s="85"/>
      <c r="AH301" s="85"/>
      <c r="AI301" s="84"/>
      <c r="AJ301" s="84"/>
      <c r="AK301" s="84"/>
    </row>
    <row r="302" spans="1:37" ht="48" customHeight="1">
      <c r="A302" s="338"/>
      <c r="B302" s="339"/>
      <c r="C302" s="339"/>
      <c r="D302" s="339"/>
      <c r="E302" s="339"/>
      <c r="F302" s="339"/>
      <c r="G302" s="326" t="s">
        <v>250</v>
      </c>
      <c r="H302" s="327"/>
      <c r="I302" s="328"/>
      <c r="J302" s="326"/>
      <c r="K302" s="327"/>
      <c r="L302" s="327"/>
      <c r="M302" s="327"/>
      <c r="N302" s="327"/>
      <c r="O302" s="327"/>
      <c r="P302" s="327"/>
      <c r="Q302" s="327"/>
      <c r="R302" s="327"/>
      <c r="S302" s="327"/>
      <c r="T302" s="327"/>
      <c r="U302" s="327"/>
      <c r="V302" s="327"/>
      <c r="W302" s="327"/>
      <c r="X302" s="327"/>
      <c r="Y302" s="327"/>
      <c r="Z302" s="327"/>
      <c r="AA302" s="327"/>
      <c r="AB302" s="327"/>
      <c r="AC302" s="327"/>
      <c r="AD302" s="327"/>
      <c r="AE302" s="327"/>
      <c r="AF302" s="327"/>
      <c r="AG302" s="327"/>
      <c r="AH302" s="327"/>
      <c r="AI302" s="327"/>
      <c r="AJ302" s="327"/>
      <c r="AK302" s="328"/>
    </row>
    <row r="303" spans="1:37" ht="51.75" customHeight="1">
      <c r="A303" s="3">
        <v>48</v>
      </c>
      <c r="B303" s="27" t="s">
        <v>249</v>
      </c>
      <c r="C303" s="143" t="s">
        <v>0</v>
      </c>
      <c r="D303" s="3" t="s">
        <v>0</v>
      </c>
      <c r="E303" s="186" t="s">
        <v>0</v>
      </c>
      <c r="F303" s="44" t="s">
        <v>71</v>
      </c>
      <c r="G303" s="61">
        <v>17130</v>
      </c>
      <c r="H303" s="61">
        <v>17130</v>
      </c>
      <c r="I303" s="61">
        <v>17130</v>
      </c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86" t="s">
        <v>40</v>
      </c>
      <c r="AC303" s="113" t="s">
        <v>251</v>
      </c>
      <c r="AD303" s="86"/>
      <c r="AE303" s="86" t="s">
        <v>37</v>
      </c>
      <c r="AF303" s="77" t="s">
        <v>256</v>
      </c>
      <c r="AG303" s="77" t="s">
        <v>15</v>
      </c>
      <c r="AH303" s="77" t="s">
        <v>252</v>
      </c>
      <c r="AI303" s="205">
        <v>95</v>
      </c>
      <c r="AJ303" s="177" t="s">
        <v>241</v>
      </c>
      <c r="AK303" s="205" t="s">
        <v>43</v>
      </c>
    </row>
    <row r="304" spans="1:37" ht="22.5" customHeight="1">
      <c r="A304" s="4"/>
      <c r="B304" s="29" t="s">
        <v>143</v>
      </c>
      <c r="C304" s="8"/>
      <c r="D304" s="8"/>
      <c r="E304" s="14"/>
      <c r="F304" s="50"/>
      <c r="G304" s="59">
        <f>G303</f>
        <v>17130</v>
      </c>
      <c r="H304" s="59">
        <f>H303</f>
        <v>17130</v>
      </c>
      <c r="I304" s="59">
        <f>I303</f>
        <v>17130</v>
      </c>
      <c r="J304" s="37"/>
      <c r="K304" s="37"/>
      <c r="L304" s="37"/>
      <c r="M304" s="51"/>
      <c r="N304" s="51"/>
      <c r="O304" s="51"/>
      <c r="P304" s="51"/>
      <c r="Q304" s="51"/>
      <c r="R304" s="51"/>
      <c r="S304" s="37"/>
      <c r="T304" s="38"/>
      <c r="U304" s="38"/>
      <c r="V304" s="38"/>
      <c r="W304" s="38"/>
      <c r="X304" s="38"/>
      <c r="Y304" s="38"/>
      <c r="Z304" s="38"/>
      <c r="AA304" s="38"/>
      <c r="AB304" s="84"/>
      <c r="AC304" s="84"/>
      <c r="AD304" s="84"/>
      <c r="AE304" s="84"/>
      <c r="AF304" s="85"/>
      <c r="AG304" s="85"/>
      <c r="AH304" s="85"/>
      <c r="AI304" s="84"/>
      <c r="AJ304" s="84"/>
      <c r="AK304" s="84"/>
    </row>
    <row r="305" spans="1:37" ht="37.5" customHeight="1">
      <c r="A305" s="338"/>
      <c r="B305" s="339"/>
      <c r="C305" s="339"/>
      <c r="D305" s="339"/>
      <c r="E305" s="339"/>
      <c r="F305" s="339"/>
      <c r="G305" s="326" t="s">
        <v>258</v>
      </c>
      <c r="H305" s="327"/>
      <c r="I305" s="328"/>
      <c r="J305" s="326"/>
      <c r="K305" s="327"/>
      <c r="L305" s="327"/>
      <c r="M305" s="327"/>
      <c r="N305" s="327"/>
      <c r="O305" s="327"/>
      <c r="P305" s="327"/>
      <c r="Q305" s="327"/>
      <c r="R305" s="327"/>
      <c r="S305" s="327"/>
      <c r="T305" s="327"/>
      <c r="U305" s="327"/>
      <c r="V305" s="327"/>
      <c r="W305" s="327"/>
      <c r="X305" s="327"/>
      <c r="Y305" s="327"/>
      <c r="Z305" s="327"/>
      <c r="AA305" s="327"/>
      <c r="AB305" s="327"/>
      <c r="AC305" s="327"/>
      <c r="AD305" s="327"/>
      <c r="AE305" s="327"/>
      <c r="AF305" s="327"/>
      <c r="AG305" s="327"/>
      <c r="AH305" s="327"/>
      <c r="AI305" s="327"/>
      <c r="AJ305" s="327"/>
      <c r="AK305" s="328"/>
    </row>
    <row r="306" spans="1:37" ht="37.5" customHeight="1">
      <c r="A306" s="264">
        <v>49</v>
      </c>
      <c r="B306" s="265" t="s">
        <v>253</v>
      </c>
      <c r="C306" s="264" t="s">
        <v>0</v>
      </c>
      <c r="D306" s="264" t="s">
        <v>0</v>
      </c>
      <c r="E306" s="293" t="s">
        <v>0</v>
      </c>
      <c r="F306" s="44" t="s">
        <v>58</v>
      </c>
      <c r="G306" s="33">
        <v>600</v>
      </c>
      <c r="H306" s="33">
        <v>600</v>
      </c>
      <c r="I306" s="33">
        <v>600</v>
      </c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271" t="s">
        <v>40</v>
      </c>
      <c r="AC306" s="271" t="s">
        <v>254</v>
      </c>
      <c r="AD306" s="271"/>
      <c r="AE306" s="271" t="s">
        <v>37</v>
      </c>
      <c r="AF306" s="283" t="s">
        <v>255</v>
      </c>
      <c r="AG306" s="283" t="s">
        <v>15</v>
      </c>
      <c r="AH306" s="275" t="s">
        <v>257</v>
      </c>
      <c r="AI306" s="273">
        <v>100</v>
      </c>
      <c r="AJ306" s="273" t="s">
        <v>241</v>
      </c>
      <c r="AK306" s="271" t="s">
        <v>43</v>
      </c>
    </row>
    <row r="307" spans="1:37" ht="35.25" customHeight="1">
      <c r="A307" s="264"/>
      <c r="B307" s="265"/>
      <c r="C307" s="264"/>
      <c r="D307" s="264"/>
      <c r="E307" s="293"/>
      <c r="F307" s="44" t="s">
        <v>70</v>
      </c>
      <c r="G307" s="33">
        <v>600</v>
      </c>
      <c r="H307" s="33">
        <v>600</v>
      </c>
      <c r="I307" s="33">
        <v>600</v>
      </c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271"/>
      <c r="AC307" s="271"/>
      <c r="AD307" s="271"/>
      <c r="AE307" s="271"/>
      <c r="AF307" s="283"/>
      <c r="AG307" s="283"/>
      <c r="AH307" s="277"/>
      <c r="AI307" s="274"/>
      <c r="AJ307" s="274"/>
      <c r="AK307" s="271"/>
    </row>
    <row r="308" spans="1:37" ht="27.75" customHeight="1">
      <c r="A308" s="4"/>
      <c r="B308" s="29" t="s">
        <v>143</v>
      </c>
      <c r="C308" s="4"/>
      <c r="D308" s="4"/>
      <c r="E308" s="13"/>
      <c r="F308" s="46"/>
      <c r="G308" s="32">
        <f>G306+G307</f>
        <v>1200</v>
      </c>
      <c r="H308" s="32">
        <f>H306+H307</f>
        <v>1200</v>
      </c>
      <c r="I308" s="32">
        <f>I306+I307</f>
        <v>1200</v>
      </c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89"/>
      <c r="AC308" s="89"/>
      <c r="AD308" s="89"/>
      <c r="AE308" s="89"/>
      <c r="AF308" s="90"/>
      <c r="AG308" s="90"/>
      <c r="AH308" s="96"/>
      <c r="AI308" s="97"/>
      <c r="AJ308" s="97"/>
      <c r="AK308" s="89"/>
    </row>
    <row r="309" spans="1:37" ht="22.5" customHeight="1">
      <c r="A309" s="338"/>
      <c r="B309" s="339"/>
      <c r="C309" s="339"/>
      <c r="D309" s="339"/>
      <c r="E309" s="339"/>
      <c r="F309" s="339"/>
      <c r="G309" s="326" t="s">
        <v>259</v>
      </c>
      <c r="H309" s="327"/>
      <c r="I309" s="328"/>
      <c r="J309" s="326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7"/>
      <c r="AA309" s="327"/>
      <c r="AB309" s="327"/>
      <c r="AC309" s="327"/>
      <c r="AD309" s="327"/>
      <c r="AE309" s="327"/>
      <c r="AF309" s="327"/>
      <c r="AG309" s="327"/>
      <c r="AH309" s="327"/>
      <c r="AI309" s="327"/>
      <c r="AJ309" s="327"/>
      <c r="AK309" s="328"/>
    </row>
    <row r="310" spans="1:37" ht="26.25" customHeight="1">
      <c r="A310" s="263">
        <v>50</v>
      </c>
      <c r="B310" s="265" t="s">
        <v>47</v>
      </c>
      <c r="C310" s="264" t="s">
        <v>0</v>
      </c>
      <c r="D310" s="264" t="s">
        <v>0</v>
      </c>
      <c r="E310" s="293" t="s">
        <v>0</v>
      </c>
      <c r="F310" s="44" t="s">
        <v>128</v>
      </c>
      <c r="G310" s="61">
        <v>1</v>
      </c>
      <c r="H310" s="61">
        <v>1</v>
      </c>
      <c r="I310" s="61">
        <v>1</v>
      </c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271" t="s">
        <v>40</v>
      </c>
      <c r="AC310" s="271" t="s">
        <v>260</v>
      </c>
      <c r="AD310" s="271"/>
      <c r="AE310" s="273" t="s">
        <v>37</v>
      </c>
      <c r="AF310" s="283" t="s">
        <v>48</v>
      </c>
      <c r="AG310" s="283" t="s">
        <v>15</v>
      </c>
      <c r="AH310" s="275" t="s">
        <v>296</v>
      </c>
      <c r="AI310" s="273" t="s">
        <v>296</v>
      </c>
      <c r="AJ310" s="273" t="s">
        <v>261</v>
      </c>
      <c r="AK310" s="271" t="s">
        <v>43</v>
      </c>
    </row>
    <row r="311" spans="1:37" ht="25.5" customHeight="1">
      <c r="A311" s="264"/>
      <c r="B311" s="265"/>
      <c r="C311" s="264"/>
      <c r="D311" s="264"/>
      <c r="E311" s="293"/>
      <c r="F311" s="44" t="s">
        <v>65</v>
      </c>
      <c r="G311" s="61">
        <v>1</v>
      </c>
      <c r="H311" s="61">
        <v>1</v>
      </c>
      <c r="I311" s="61">
        <v>1</v>
      </c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271"/>
      <c r="AC311" s="271"/>
      <c r="AD311" s="271"/>
      <c r="AE311" s="274"/>
      <c r="AF311" s="283"/>
      <c r="AG311" s="283"/>
      <c r="AH311" s="277"/>
      <c r="AI311" s="282"/>
      <c r="AJ311" s="274"/>
      <c r="AK311" s="271"/>
    </row>
    <row r="312" spans="1:37" ht="21" customHeight="1">
      <c r="A312" s="4"/>
      <c r="B312" s="29" t="s">
        <v>143</v>
      </c>
      <c r="C312" s="4"/>
      <c r="D312" s="4"/>
      <c r="E312" s="13"/>
      <c r="F312" s="46"/>
      <c r="G312" s="32">
        <f>G310+G311</f>
        <v>2</v>
      </c>
      <c r="H312" s="32">
        <f>H310+H311</f>
        <v>2</v>
      </c>
      <c r="I312" s="32">
        <f>I310+I311</f>
        <v>2</v>
      </c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89"/>
      <c r="AC312" s="89"/>
      <c r="AD312" s="89"/>
      <c r="AE312" s="89"/>
      <c r="AF312" s="90"/>
      <c r="AG312" s="90"/>
      <c r="AH312" s="96"/>
      <c r="AI312" s="97"/>
      <c r="AJ312" s="97"/>
      <c r="AK312" s="89"/>
    </row>
    <row r="313" spans="1:37" ht="33" customHeight="1">
      <c r="A313" s="338"/>
      <c r="B313" s="339"/>
      <c r="C313" s="339"/>
      <c r="D313" s="339"/>
      <c r="E313" s="339"/>
      <c r="F313" s="339"/>
      <c r="G313" s="326" t="s">
        <v>264</v>
      </c>
      <c r="H313" s="327"/>
      <c r="I313" s="328"/>
      <c r="J313" s="326"/>
      <c r="K313" s="327"/>
      <c r="L313" s="327"/>
      <c r="M313" s="327"/>
      <c r="N313" s="327"/>
      <c r="O313" s="327"/>
      <c r="P313" s="327"/>
      <c r="Q313" s="327"/>
      <c r="R313" s="327"/>
      <c r="S313" s="327"/>
      <c r="T313" s="327"/>
      <c r="U313" s="327"/>
      <c r="V313" s="327"/>
      <c r="W313" s="327"/>
      <c r="X313" s="327"/>
      <c r="Y313" s="327"/>
      <c r="Z313" s="327"/>
      <c r="AA313" s="327"/>
      <c r="AB313" s="327"/>
      <c r="AC313" s="327"/>
      <c r="AD313" s="327"/>
      <c r="AE313" s="327"/>
      <c r="AF313" s="327"/>
      <c r="AG313" s="327"/>
      <c r="AH313" s="327"/>
      <c r="AI313" s="327"/>
      <c r="AJ313" s="327"/>
      <c r="AK313" s="328"/>
    </row>
    <row r="314" spans="1:37" ht="65.25" customHeight="1">
      <c r="A314" s="3">
        <v>51</v>
      </c>
      <c r="B314" s="27" t="s">
        <v>262</v>
      </c>
      <c r="C314" s="143" t="s">
        <v>0</v>
      </c>
      <c r="D314" s="3" t="s">
        <v>0</v>
      </c>
      <c r="E314" s="186" t="s">
        <v>0</v>
      </c>
      <c r="F314" s="44" t="s">
        <v>74</v>
      </c>
      <c r="G314" s="61">
        <v>100</v>
      </c>
      <c r="H314" s="61">
        <v>100</v>
      </c>
      <c r="I314" s="61">
        <v>100</v>
      </c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86" t="s">
        <v>40</v>
      </c>
      <c r="AC314" s="113" t="s">
        <v>263</v>
      </c>
      <c r="AD314" s="86"/>
      <c r="AE314" s="86" t="s">
        <v>16</v>
      </c>
      <c r="AF314" s="77" t="s">
        <v>49</v>
      </c>
      <c r="AG314" s="77" t="s">
        <v>15</v>
      </c>
      <c r="AH314" s="77" t="s">
        <v>265</v>
      </c>
      <c r="AI314" s="205">
        <v>95</v>
      </c>
      <c r="AJ314" s="177" t="s">
        <v>266</v>
      </c>
      <c r="AK314" s="205" t="s">
        <v>43</v>
      </c>
    </row>
    <row r="315" spans="1:37" ht="21" customHeight="1">
      <c r="A315" s="20"/>
      <c r="B315" s="29" t="s">
        <v>143</v>
      </c>
      <c r="C315" s="20"/>
      <c r="D315" s="20"/>
      <c r="E315" s="41"/>
      <c r="F315" s="46"/>
      <c r="G315" s="55">
        <f>G314</f>
        <v>100</v>
      </c>
      <c r="H315" s="55">
        <f>H314</f>
        <v>100</v>
      </c>
      <c r="I315" s="55">
        <f>I314</f>
        <v>100</v>
      </c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62"/>
      <c r="W315" s="162"/>
      <c r="X315" s="162"/>
      <c r="Y315" s="162"/>
      <c r="Z315" s="162"/>
      <c r="AA315" s="162"/>
      <c r="AB315" s="93"/>
      <c r="AC315" s="93"/>
      <c r="AD315" s="93"/>
      <c r="AE315" s="93"/>
      <c r="AF315" s="92"/>
      <c r="AG315" s="92"/>
      <c r="AH315" s="96"/>
      <c r="AI315" s="97"/>
      <c r="AJ315" s="97"/>
      <c r="AK315" s="93"/>
    </row>
    <row r="316" spans="1:37" ht="33" customHeight="1">
      <c r="A316" s="264"/>
      <c r="B316" s="265"/>
      <c r="C316" s="264"/>
      <c r="D316" s="339"/>
      <c r="E316" s="339"/>
      <c r="F316" s="339"/>
      <c r="G316" s="326" t="s">
        <v>264</v>
      </c>
      <c r="H316" s="327"/>
      <c r="I316" s="328"/>
      <c r="J316" s="326"/>
      <c r="K316" s="327"/>
      <c r="L316" s="327"/>
      <c r="M316" s="327"/>
      <c r="N316" s="327"/>
      <c r="O316" s="327"/>
      <c r="P316" s="327"/>
      <c r="Q316" s="327"/>
      <c r="R316" s="327"/>
      <c r="S316" s="327"/>
      <c r="T316" s="327"/>
      <c r="U316" s="327"/>
      <c r="V316" s="327"/>
      <c r="W316" s="327"/>
      <c r="X316" s="327"/>
      <c r="Y316" s="327"/>
      <c r="Z316" s="327"/>
      <c r="AA316" s="327"/>
      <c r="AB316" s="327"/>
      <c r="AC316" s="327"/>
      <c r="AD316" s="327"/>
      <c r="AE316" s="327"/>
      <c r="AF316" s="327"/>
      <c r="AG316" s="327"/>
      <c r="AH316" s="327"/>
      <c r="AI316" s="327"/>
      <c r="AJ316" s="327"/>
      <c r="AK316" s="328"/>
    </row>
    <row r="317" spans="1:37" ht="52.5" customHeight="1">
      <c r="A317" s="3">
        <v>52</v>
      </c>
      <c r="B317" s="27" t="s">
        <v>50</v>
      </c>
      <c r="C317" s="143" t="s">
        <v>0</v>
      </c>
      <c r="D317" s="3" t="s">
        <v>0</v>
      </c>
      <c r="E317" s="186" t="s">
        <v>0</v>
      </c>
      <c r="F317" s="44" t="s">
        <v>75</v>
      </c>
      <c r="G317" s="61">
        <v>1000</v>
      </c>
      <c r="H317" s="61">
        <v>1000</v>
      </c>
      <c r="I317" s="61">
        <v>1000</v>
      </c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86" t="s">
        <v>40</v>
      </c>
      <c r="AC317" s="113" t="s">
        <v>294</v>
      </c>
      <c r="AD317" s="86"/>
      <c r="AE317" s="86" t="s">
        <v>16</v>
      </c>
      <c r="AF317" s="77" t="s">
        <v>48</v>
      </c>
      <c r="AG317" s="77" t="s">
        <v>15</v>
      </c>
      <c r="AH317" s="77" t="s">
        <v>149</v>
      </c>
      <c r="AI317" s="205">
        <v>95</v>
      </c>
      <c r="AJ317" s="177" t="s">
        <v>295</v>
      </c>
      <c r="AK317" s="205" t="s">
        <v>43</v>
      </c>
    </row>
    <row r="318" spans="1:37" ht="18" customHeight="1">
      <c r="A318" s="20"/>
      <c r="B318" s="29" t="s">
        <v>143</v>
      </c>
      <c r="C318" s="20"/>
      <c r="D318" s="20"/>
      <c r="E318" s="41"/>
      <c r="F318" s="46"/>
      <c r="G318" s="55">
        <f>G317</f>
        <v>1000</v>
      </c>
      <c r="H318" s="55">
        <f>H317</f>
        <v>1000</v>
      </c>
      <c r="I318" s="55">
        <f>I317</f>
        <v>1000</v>
      </c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62"/>
      <c r="W318" s="162"/>
      <c r="X318" s="162"/>
      <c r="Y318" s="162"/>
      <c r="Z318" s="162"/>
      <c r="AA318" s="162"/>
      <c r="AB318" s="93"/>
      <c r="AC318" s="93"/>
      <c r="AD318" s="93"/>
      <c r="AE318" s="93"/>
      <c r="AF318" s="92"/>
      <c r="AG318" s="92"/>
      <c r="AH318" s="96"/>
      <c r="AI318" s="97"/>
      <c r="AJ318" s="97"/>
      <c r="AK318" s="93"/>
    </row>
    <row r="319" spans="1:37" ht="29.25" customHeight="1">
      <c r="A319" s="338"/>
      <c r="B319" s="339"/>
      <c r="C319" s="339"/>
      <c r="D319" s="339"/>
      <c r="E319" s="339"/>
      <c r="F319" s="339"/>
      <c r="G319" s="326" t="s">
        <v>268</v>
      </c>
      <c r="H319" s="327"/>
      <c r="I319" s="328"/>
      <c r="J319" s="326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7"/>
      <c r="AA319" s="327"/>
      <c r="AB319" s="327"/>
      <c r="AC319" s="327"/>
      <c r="AD319" s="327"/>
      <c r="AE319" s="327"/>
      <c r="AF319" s="327"/>
      <c r="AG319" s="327"/>
      <c r="AH319" s="327"/>
      <c r="AI319" s="327"/>
      <c r="AJ319" s="327"/>
      <c r="AK319" s="328"/>
    </row>
    <row r="320" spans="1:37" ht="45" customHeight="1">
      <c r="A320" s="264">
        <v>53</v>
      </c>
      <c r="B320" s="265" t="s">
        <v>51</v>
      </c>
      <c r="C320" s="264" t="s">
        <v>0</v>
      </c>
      <c r="D320" s="264" t="s">
        <v>0</v>
      </c>
      <c r="E320" s="293" t="s">
        <v>0</v>
      </c>
      <c r="F320" s="44" t="s">
        <v>123</v>
      </c>
      <c r="G320" s="61">
        <v>3700</v>
      </c>
      <c r="H320" s="61">
        <v>3700</v>
      </c>
      <c r="I320" s="61">
        <v>3700</v>
      </c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271" t="s">
        <v>40</v>
      </c>
      <c r="AC320" s="271" t="s">
        <v>267</v>
      </c>
      <c r="AD320" s="271"/>
      <c r="AE320" s="271" t="s">
        <v>16</v>
      </c>
      <c r="AF320" s="283" t="s">
        <v>31</v>
      </c>
      <c r="AG320" s="283" t="s">
        <v>15</v>
      </c>
      <c r="AH320" s="275" t="s">
        <v>269</v>
      </c>
      <c r="AI320" s="273">
        <v>90</v>
      </c>
      <c r="AJ320" s="273" t="s">
        <v>270</v>
      </c>
      <c r="AK320" s="271" t="s">
        <v>43</v>
      </c>
    </row>
    <row r="321" spans="1:37" ht="29.25" customHeight="1">
      <c r="A321" s="310"/>
      <c r="B321" s="340"/>
      <c r="C321" s="310"/>
      <c r="D321" s="310"/>
      <c r="E321" s="317"/>
      <c r="F321" s="44" t="s">
        <v>61</v>
      </c>
      <c r="G321" s="212">
        <v>6616</v>
      </c>
      <c r="H321" s="61">
        <v>6700</v>
      </c>
      <c r="I321" s="61">
        <v>6700</v>
      </c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272"/>
      <c r="AC321" s="272"/>
      <c r="AD321" s="272"/>
      <c r="AE321" s="272"/>
      <c r="AF321" s="288"/>
      <c r="AG321" s="288"/>
      <c r="AH321" s="276"/>
      <c r="AI321" s="284"/>
      <c r="AJ321" s="284"/>
      <c r="AK321" s="272"/>
    </row>
    <row r="322" spans="1:37" ht="29.25" customHeight="1">
      <c r="A322" s="310"/>
      <c r="B322" s="340"/>
      <c r="C322" s="310"/>
      <c r="D322" s="310"/>
      <c r="E322" s="317"/>
      <c r="F322" s="44" t="s">
        <v>68</v>
      </c>
      <c r="G322" s="61">
        <v>1816</v>
      </c>
      <c r="H322" s="61">
        <v>1816</v>
      </c>
      <c r="I322" s="61">
        <v>1816</v>
      </c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272"/>
      <c r="AC322" s="272"/>
      <c r="AD322" s="272"/>
      <c r="AE322" s="272"/>
      <c r="AF322" s="288"/>
      <c r="AG322" s="288"/>
      <c r="AH322" s="276"/>
      <c r="AI322" s="284"/>
      <c r="AJ322" s="284"/>
      <c r="AK322" s="272"/>
    </row>
    <row r="323" spans="1:37" ht="29.25" customHeight="1">
      <c r="A323" s="310"/>
      <c r="B323" s="340"/>
      <c r="C323" s="310"/>
      <c r="D323" s="310"/>
      <c r="E323" s="317"/>
      <c r="F323" s="44" t="s">
        <v>126</v>
      </c>
      <c r="G323" s="61">
        <v>2200</v>
      </c>
      <c r="H323" s="61">
        <v>2200</v>
      </c>
      <c r="I323" s="61">
        <v>2200</v>
      </c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272"/>
      <c r="AC323" s="272"/>
      <c r="AD323" s="272"/>
      <c r="AE323" s="272"/>
      <c r="AF323" s="288"/>
      <c r="AG323" s="288"/>
      <c r="AH323" s="276"/>
      <c r="AI323" s="284"/>
      <c r="AJ323" s="284"/>
      <c r="AK323" s="272"/>
    </row>
    <row r="324" spans="1:37" ht="29.25" customHeight="1">
      <c r="A324" s="310"/>
      <c r="B324" s="340"/>
      <c r="C324" s="310"/>
      <c r="D324" s="310"/>
      <c r="E324" s="317"/>
      <c r="F324" s="44" t="s">
        <v>127</v>
      </c>
      <c r="G324" s="61">
        <v>210</v>
      </c>
      <c r="H324" s="61">
        <v>210</v>
      </c>
      <c r="I324" s="61">
        <v>210</v>
      </c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272"/>
      <c r="AC324" s="272"/>
      <c r="AD324" s="272"/>
      <c r="AE324" s="272"/>
      <c r="AF324" s="288"/>
      <c r="AG324" s="288"/>
      <c r="AH324" s="276"/>
      <c r="AI324" s="284"/>
      <c r="AJ324" s="284"/>
      <c r="AK324" s="272"/>
    </row>
    <row r="325" spans="1:37" ht="29.25" customHeight="1">
      <c r="A325" s="310"/>
      <c r="B325" s="340"/>
      <c r="C325" s="310"/>
      <c r="D325" s="310"/>
      <c r="E325" s="317"/>
      <c r="F325" s="44" t="s">
        <v>121</v>
      </c>
      <c r="G325" s="61">
        <v>2800</v>
      </c>
      <c r="H325" s="61">
        <v>2800</v>
      </c>
      <c r="I325" s="61">
        <v>2800</v>
      </c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272"/>
      <c r="AC325" s="272"/>
      <c r="AD325" s="272"/>
      <c r="AE325" s="272"/>
      <c r="AF325" s="288"/>
      <c r="AG325" s="288"/>
      <c r="AH325" s="277"/>
      <c r="AI325" s="274"/>
      <c r="AJ325" s="274"/>
      <c r="AK325" s="272"/>
    </row>
    <row r="326" spans="1:37" ht="24" customHeight="1">
      <c r="A326" s="20"/>
      <c r="B326" s="29" t="s">
        <v>143</v>
      </c>
      <c r="C326" s="20"/>
      <c r="D326" s="20"/>
      <c r="E326" s="41"/>
      <c r="F326" s="46"/>
      <c r="G326" s="55">
        <f>SUM(G320:G325)</f>
        <v>17342</v>
      </c>
      <c r="H326" s="55">
        <f>SUM(H320:H325)</f>
        <v>17426</v>
      </c>
      <c r="I326" s="55">
        <f>SUM(I320:I325)</f>
        <v>17426</v>
      </c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62"/>
      <c r="W326" s="162"/>
      <c r="X326" s="162"/>
      <c r="Y326" s="162"/>
      <c r="Z326" s="162"/>
      <c r="AA326" s="162"/>
      <c r="AB326" s="93"/>
      <c r="AC326" s="93"/>
      <c r="AD326" s="93"/>
      <c r="AE326" s="93"/>
      <c r="AF326" s="92"/>
      <c r="AG326" s="92"/>
      <c r="AH326" s="96"/>
      <c r="AI326" s="97"/>
      <c r="AJ326" s="97"/>
      <c r="AK326" s="93"/>
    </row>
    <row r="327" spans="1:37" ht="52.5" customHeight="1">
      <c r="A327" s="338"/>
      <c r="B327" s="339"/>
      <c r="C327" s="339"/>
      <c r="D327" s="339"/>
      <c r="E327" s="339"/>
      <c r="F327" s="339"/>
      <c r="G327" s="326" t="s">
        <v>271</v>
      </c>
      <c r="H327" s="327"/>
      <c r="I327" s="328"/>
      <c r="J327" s="326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  <c r="V327" s="327"/>
      <c r="W327" s="327"/>
      <c r="X327" s="327"/>
      <c r="Y327" s="327"/>
      <c r="Z327" s="327"/>
      <c r="AA327" s="327"/>
      <c r="AB327" s="327"/>
      <c r="AC327" s="327"/>
      <c r="AD327" s="327"/>
      <c r="AE327" s="327"/>
      <c r="AF327" s="327"/>
      <c r="AG327" s="327"/>
      <c r="AH327" s="327"/>
      <c r="AI327" s="327"/>
      <c r="AJ327" s="327"/>
      <c r="AK327" s="328"/>
    </row>
    <row r="328" spans="1:37" ht="30" customHeight="1">
      <c r="A328" s="264">
        <v>54</v>
      </c>
      <c r="B328" s="265" t="s">
        <v>53</v>
      </c>
      <c r="C328" s="264" t="s">
        <v>0</v>
      </c>
      <c r="D328" s="264" t="s">
        <v>0</v>
      </c>
      <c r="E328" s="293" t="s">
        <v>0</v>
      </c>
      <c r="F328" s="44" t="s">
        <v>62</v>
      </c>
      <c r="G328" s="61">
        <v>5500</v>
      </c>
      <c r="H328" s="61">
        <v>5500</v>
      </c>
      <c r="I328" s="61">
        <v>5500</v>
      </c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271" t="s">
        <v>40</v>
      </c>
      <c r="AC328" s="271" t="s">
        <v>272</v>
      </c>
      <c r="AD328" s="271"/>
      <c r="AE328" s="271" t="s">
        <v>34</v>
      </c>
      <c r="AF328" s="283" t="s">
        <v>273</v>
      </c>
      <c r="AG328" s="283" t="s">
        <v>15</v>
      </c>
      <c r="AH328" s="275" t="s">
        <v>296</v>
      </c>
      <c r="AI328" s="273" t="s">
        <v>296</v>
      </c>
      <c r="AJ328" s="273" t="s">
        <v>241</v>
      </c>
      <c r="AK328" s="271" t="s">
        <v>43</v>
      </c>
    </row>
    <row r="329" spans="1:37" ht="28.5" customHeight="1">
      <c r="A329" s="264"/>
      <c r="B329" s="265"/>
      <c r="C329" s="264"/>
      <c r="D329" s="264"/>
      <c r="E329" s="293"/>
      <c r="F329" s="44" t="s">
        <v>68</v>
      </c>
      <c r="G329" s="61">
        <v>250</v>
      </c>
      <c r="H329" s="61">
        <v>250</v>
      </c>
      <c r="I329" s="61">
        <v>250</v>
      </c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271"/>
      <c r="AC329" s="271"/>
      <c r="AD329" s="271"/>
      <c r="AE329" s="271"/>
      <c r="AF329" s="283"/>
      <c r="AG329" s="283"/>
      <c r="AH329" s="276"/>
      <c r="AI329" s="281"/>
      <c r="AJ329" s="284"/>
      <c r="AK329" s="271"/>
    </row>
    <row r="330" spans="1:37" ht="33.75" customHeight="1">
      <c r="A330" s="264"/>
      <c r="B330" s="265"/>
      <c r="C330" s="264"/>
      <c r="D330" s="264"/>
      <c r="E330" s="293"/>
      <c r="F330" s="44" t="s">
        <v>61</v>
      </c>
      <c r="G330" s="61">
        <v>450</v>
      </c>
      <c r="H330" s="61">
        <v>450</v>
      </c>
      <c r="I330" s="61">
        <v>450</v>
      </c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271"/>
      <c r="AC330" s="271"/>
      <c r="AD330" s="271"/>
      <c r="AE330" s="271"/>
      <c r="AF330" s="283"/>
      <c r="AG330" s="283"/>
      <c r="AH330" s="277"/>
      <c r="AI330" s="282"/>
      <c r="AJ330" s="274"/>
      <c r="AK330" s="271"/>
    </row>
    <row r="331" spans="1:37" ht="20.25" customHeight="1">
      <c r="A331" s="20"/>
      <c r="B331" s="29" t="s">
        <v>143</v>
      </c>
      <c r="C331" s="20"/>
      <c r="D331" s="20"/>
      <c r="E331" s="41"/>
      <c r="F331" s="46"/>
      <c r="G331" s="55">
        <f>G330+G329+G328</f>
        <v>6200</v>
      </c>
      <c r="H331" s="55">
        <f>H330+H329+H328</f>
        <v>6200</v>
      </c>
      <c r="I331" s="55">
        <f>I330+I329+I328</f>
        <v>6200</v>
      </c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62"/>
      <c r="W331" s="162"/>
      <c r="X331" s="162"/>
      <c r="Y331" s="162"/>
      <c r="Z331" s="162"/>
      <c r="AA331" s="162"/>
      <c r="AB331" s="93"/>
      <c r="AC331" s="93"/>
      <c r="AD331" s="93"/>
      <c r="AE331" s="93"/>
      <c r="AF331" s="92"/>
      <c r="AG331" s="92"/>
      <c r="AH331" s="96"/>
      <c r="AI331" s="97"/>
      <c r="AJ331" s="97"/>
      <c r="AK331" s="93"/>
    </row>
    <row r="332" spans="1:37" ht="31.5" customHeight="1">
      <c r="A332" s="338"/>
      <c r="B332" s="339"/>
      <c r="C332" s="339"/>
      <c r="D332" s="339"/>
      <c r="E332" s="339"/>
      <c r="F332" s="339"/>
      <c r="G332" s="326" t="s">
        <v>275</v>
      </c>
      <c r="H332" s="327"/>
      <c r="I332" s="328"/>
      <c r="J332" s="326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  <c r="V332" s="327"/>
      <c r="W332" s="327"/>
      <c r="X332" s="327"/>
      <c r="Y332" s="327"/>
      <c r="Z332" s="327"/>
      <c r="AA332" s="327"/>
      <c r="AB332" s="327"/>
      <c r="AC332" s="327"/>
      <c r="AD332" s="327"/>
      <c r="AE332" s="327"/>
      <c r="AF332" s="327"/>
      <c r="AG332" s="327"/>
      <c r="AH332" s="327"/>
      <c r="AI332" s="327"/>
      <c r="AJ332" s="327"/>
      <c r="AK332" s="328"/>
    </row>
    <row r="333" spans="1:37" ht="51" customHeight="1">
      <c r="A333" s="269">
        <v>55</v>
      </c>
      <c r="B333" s="318" t="s">
        <v>54</v>
      </c>
      <c r="C333" s="269" t="s">
        <v>0</v>
      </c>
      <c r="D333" s="269" t="s">
        <v>0</v>
      </c>
      <c r="E333" s="303" t="s">
        <v>0</v>
      </c>
      <c r="F333" s="44" t="s">
        <v>65</v>
      </c>
      <c r="G333" s="61">
        <v>1</v>
      </c>
      <c r="H333" s="61">
        <v>1</v>
      </c>
      <c r="I333" s="61">
        <v>1</v>
      </c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138"/>
      <c r="W333" s="138"/>
      <c r="X333" s="138"/>
      <c r="Y333" s="138"/>
      <c r="Z333" s="138"/>
      <c r="AA333" s="138"/>
      <c r="AB333" s="273" t="s">
        <v>40</v>
      </c>
      <c r="AC333" s="273" t="s">
        <v>274</v>
      </c>
      <c r="AD333" s="273"/>
      <c r="AE333" s="273" t="s">
        <v>55</v>
      </c>
      <c r="AF333" s="275" t="s">
        <v>48</v>
      </c>
      <c r="AG333" s="275" t="s">
        <v>15</v>
      </c>
      <c r="AH333" s="275" t="s">
        <v>296</v>
      </c>
      <c r="AI333" s="273" t="s">
        <v>296</v>
      </c>
      <c r="AJ333" s="273" t="s">
        <v>261</v>
      </c>
      <c r="AK333" s="273" t="s">
        <v>43</v>
      </c>
    </row>
    <row r="334" spans="1:37" ht="54.75" customHeight="1">
      <c r="A334" s="270"/>
      <c r="B334" s="319"/>
      <c r="C334" s="270"/>
      <c r="D334" s="270"/>
      <c r="E334" s="314"/>
      <c r="F334" s="44" t="s">
        <v>61</v>
      </c>
      <c r="G334" s="61">
        <v>1</v>
      </c>
      <c r="H334" s="61">
        <v>1</v>
      </c>
      <c r="I334" s="61">
        <v>1</v>
      </c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139"/>
      <c r="W334" s="139"/>
      <c r="X334" s="139"/>
      <c r="Y334" s="139"/>
      <c r="Z334" s="139"/>
      <c r="AA334" s="139"/>
      <c r="AB334" s="274"/>
      <c r="AC334" s="274"/>
      <c r="AD334" s="274"/>
      <c r="AE334" s="274"/>
      <c r="AF334" s="277"/>
      <c r="AG334" s="277"/>
      <c r="AH334" s="277"/>
      <c r="AI334" s="274"/>
      <c r="AJ334" s="274"/>
      <c r="AK334" s="274"/>
    </row>
    <row r="335" spans="1:37" ht="21" customHeight="1">
      <c r="A335" s="39"/>
      <c r="B335" s="29" t="s">
        <v>143</v>
      </c>
      <c r="C335" s="39"/>
      <c r="D335" s="39"/>
      <c r="E335" s="40"/>
      <c r="F335" s="46"/>
      <c r="G335" s="55">
        <f>G334+G333</f>
        <v>2</v>
      </c>
      <c r="H335" s="55">
        <f>H334+H333</f>
        <v>2</v>
      </c>
      <c r="I335" s="55">
        <f>I334+I333</f>
        <v>2</v>
      </c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63"/>
      <c r="W335" s="163"/>
      <c r="X335" s="163"/>
      <c r="Y335" s="163"/>
      <c r="Z335" s="163"/>
      <c r="AA335" s="163"/>
      <c r="AB335" s="98"/>
      <c r="AC335" s="98"/>
      <c r="AD335" s="98"/>
      <c r="AE335" s="98"/>
      <c r="AF335" s="99"/>
      <c r="AG335" s="99"/>
      <c r="AH335" s="99"/>
      <c r="AI335" s="98"/>
      <c r="AJ335" s="98"/>
      <c r="AK335" s="98"/>
    </row>
    <row r="336" spans="1:37" ht="36.75" customHeight="1">
      <c r="A336" s="338"/>
      <c r="B336" s="339"/>
      <c r="C336" s="339"/>
      <c r="D336" s="339"/>
      <c r="E336" s="339"/>
      <c r="F336" s="339"/>
      <c r="G336" s="326" t="s">
        <v>278</v>
      </c>
      <c r="H336" s="327"/>
      <c r="I336" s="328"/>
      <c r="J336" s="326"/>
      <c r="K336" s="327"/>
      <c r="L336" s="327"/>
      <c r="M336" s="327"/>
      <c r="N336" s="327"/>
      <c r="O336" s="327"/>
      <c r="P336" s="327"/>
      <c r="Q336" s="327"/>
      <c r="R336" s="327"/>
      <c r="S336" s="327"/>
      <c r="T336" s="327"/>
      <c r="U336" s="327"/>
      <c r="V336" s="327"/>
      <c r="W336" s="327"/>
      <c r="X336" s="327"/>
      <c r="Y336" s="327"/>
      <c r="Z336" s="327"/>
      <c r="AA336" s="327"/>
      <c r="AB336" s="327"/>
      <c r="AC336" s="327"/>
      <c r="AD336" s="327"/>
      <c r="AE336" s="327"/>
      <c r="AF336" s="327"/>
      <c r="AG336" s="327"/>
      <c r="AH336" s="327"/>
      <c r="AI336" s="327"/>
      <c r="AJ336" s="327"/>
      <c r="AK336" s="328"/>
    </row>
    <row r="337" spans="1:37" ht="92.25" customHeight="1">
      <c r="A337" s="3">
        <v>56</v>
      </c>
      <c r="B337" s="27" t="s">
        <v>56</v>
      </c>
      <c r="C337" s="143" t="s">
        <v>0</v>
      </c>
      <c r="D337" s="3" t="s">
        <v>0</v>
      </c>
      <c r="E337" s="186" t="s">
        <v>0</v>
      </c>
      <c r="F337" s="44" t="s">
        <v>76</v>
      </c>
      <c r="G337" s="61">
        <v>55</v>
      </c>
      <c r="H337" s="61">
        <v>55</v>
      </c>
      <c r="I337" s="61">
        <v>55</v>
      </c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86" t="s">
        <v>40</v>
      </c>
      <c r="AC337" s="113" t="s">
        <v>276</v>
      </c>
      <c r="AD337" s="86"/>
      <c r="AE337" s="86" t="s">
        <v>57</v>
      </c>
      <c r="AF337" s="77" t="s">
        <v>277</v>
      </c>
      <c r="AG337" s="144" t="s">
        <v>15</v>
      </c>
      <c r="AH337" s="77" t="s">
        <v>265</v>
      </c>
      <c r="AI337" s="205">
        <v>95</v>
      </c>
      <c r="AJ337" s="177" t="s">
        <v>279</v>
      </c>
      <c r="AK337" s="205" t="s">
        <v>43</v>
      </c>
    </row>
    <row r="338" spans="1:37" ht="24" customHeight="1">
      <c r="A338" s="39"/>
      <c r="B338" s="29" t="s">
        <v>143</v>
      </c>
      <c r="C338" s="39"/>
      <c r="D338" s="39"/>
      <c r="E338" s="40"/>
      <c r="F338" s="46"/>
      <c r="G338" s="55">
        <f>G337</f>
        <v>55</v>
      </c>
      <c r="H338" s="55">
        <f>H337</f>
        <v>55</v>
      </c>
      <c r="I338" s="55">
        <f>I337</f>
        <v>55</v>
      </c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63"/>
      <c r="W338" s="163"/>
      <c r="X338" s="163"/>
      <c r="Y338" s="163"/>
      <c r="Z338" s="163"/>
      <c r="AA338" s="163"/>
      <c r="AB338" s="98"/>
      <c r="AC338" s="98"/>
      <c r="AD338" s="98"/>
      <c r="AE338" s="98"/>
      <c r="AF338" s="99"/>
      <c r="AG338" s="99"/>
      <c r="AH338" s="99"/>
      <c r="AI338" s="98"/>
      <c r="AJ338" s="98"/>
      <c r="AK338" s="98"/>
    </row>
    <row r="339" spans="1:37" ht="145.5" customHeight="1">
      <c r="A339" s="264">
        <v>57</v>
      </c>
      <c r="B339" s="318" t="s">
        <v>150</v>
      </c>
      <c r="C339" s="310"/>
      <c r="D339" s="310"/>
      <c r="E339" s="317"/>
      <c r="F339" s="318" t="s">
        <v>152</v>
      </c>
      <c r="G339" s="410" t="s">
        <v>283</v>
      </c>
      <c r="H339" s="410"/>
      <c r="I339" s="410"/>
      <c r="J339" s="388" t="s">
        <v>306</v>
      </c>
      <c r="K339" s="389"/>
      <c r="L339" s="400"/>
      <c r="M339" s="388" t="s">
        <v>282</v>
      </c>
      <c r="N339" s="389"/>
      <c r="O339" s="400"/>
      <c r="P339" s="17"/>
      <c r="Q339" s="17"/>
      <c r="R339" s="17"/>
      <c r="S339" s="17"/>
      <c r="T339" s="17"/>
      <c r="U339" s="17"/>
      <c r="V339" s="153"/>
      <c r="W339" s="153"/>
      <c r="X339" s="153"/>
      <c r="Y339" s="153"/>
      <c r="Z339" s="153"/>
      <c r="AA339" s="153"/>
      <c r="AB339" s="299"/>
      <c r="AC339" s="300"/>
      <c r="AD339" s="300"/>
      <c r="AE339" s="300"/>
      <c r="AF339" s="300"/>
      <c r="AG339" s="300"/>
      <c r="AH339" s="300"/>
      <c r="AI339" s="300"/>
      <c r="AJ339" s="300"/>
      <c r="AK339" s="301"/>
    </row>
    <row r="340" spans="1:37" ht="88.5" customHeight="1">
      <c r="A340" s="264"/>
      <c r="B340" s="319"/>
      <c r="C340" s="310"/>
      <c r="D340" s="310"/>
      <c r="E340" s="317"/>
      <c r="F340" s="319"/>
      <c r="G340" s="56">
        <v>1299</v>
      </c>
      <c r="H340" s="56">
        <v>1299</v>
      </c>
      <c r="I340" s="56">
        <v>1299</v>
      </c>
      <c r="J340" s="56">
        <v>1493</v>
      </c>
      <c r="K340" s="56">
        <v>1493</v>
      </c>
      <c r="L340" s="56">
        <v>1493</v>
      </c>
      <c r="M340" s="56">
        <v>1979</v>
      </c>
      <c r="N340" s="56">
        <v>1979</v>
      </c>
      <c r="O340" s="56">
        <v>1979</v>
      </c>
      <c r="P340" s="17"/>
      <c r="Q340" s="17"/>
      <c r="R340" s="17"/>
      <c r="S340" s="17"/>
      <c r="T340" s="17"/>
      <c r="U340" s="17"/>
      <c r="V340" s="157"/>
      <c r="W340" s="157"/>
      <c r="X340" s="157"/>
      <c r="Y340" s="157"/>
      <c r="Z340" s="157"/>
      <c r="AA340" s="157"/>
      <c r="AB340" s="86">
        <v>21</v>
      </c>
      <c r="AC340" s="100" t="s">
        <v>281</v>
      </c>
      <c r="AD340" s="86"/>
      <c r="AE340" s="86" t="s">
        <v>151</v>
      </c>
      <c r="AF340" s="176" t="s">
        <v>280</v>
      </c>
      <c r="AG340" s="77" t="s">
        <v>15</v>
      </c>
      <c r="AH340" s="77" t="s">
        <v>296</v>
      </c>
      <c r="AI340" s="205" t="s">
        <v>296</v>
      </c>
      <c r="AJ340" s="177" t="s">
        <v>284</v>
      </c>
      <c r="AK340" s="205" t="s">
        <v>43</v>
      </c>
    </row>
    <row r="341" spans="1:37" ht="18.75" customHeight="1">
      <c r="A341" s="39"/>
      <c r="B341" s="29" t="s">
        <v>143</v>
      </c>
      <c r="C341" s="39"/>
      <c r="D341" s="39"/>
      <c r="E341" s="40"/>
      <c r="F341" s="46"/>
      <c r="G341" s="55">
        <f>G340</f>
        <v>1299</v>
      </c>
      <c r="H341" s="55">
        <f t="shared" ref="H341:O341" si="5">H340</f>
        <v>1299</v>
      </c>
      <c r="I341" s="55">
        <f t="shared" si="5"/>
        <v>1299</v>
      </c>
      <c r="J341" s="55">
        <f t="shared" si="5"/>
        <v>1493</v>
      </c>
      <c r="K341" s="55">
        <f t="shared" si="5"/>
        <v>1493</v>
      </c>
      <c r="L341" s="55">
        <f t="shared" si="5"/>
        <v>1493</v>
      </c>
      <c r="M341" s="55">
        <f t="shared" si="5"/>
        <v>1979</v>
      </c>
      <c r="N341" s="55">
        <f t="shared" si="5"/>
        <v>1979</v>
      </c>
      <c r="O341" s="55">
        <f t="shared" si="5"/>
        <v>1979</v>
      </c>
      <c r="P341" s="32"/>
      <c r="Q341" s="32"/>
      <c r="R341" s="32"/>
      <c r="S341" s="32"/>
      <c r="T341" s="32"/>
      <c r="U341" s="32"/>
      <c r="V341" s="163"/>
      <c r="W341" s="163"/>
      <c r="X341" s="163"/>
      <c r="Y341" s="163"/>
      <c r="Z341" s="163"/>
      <c r="AA341" s="163"/>
      <c r="AB341" s="98"/>
      <c r="AC341" s="98"/>
      <c r="AD341" s="98"/>
      <c r="AE341" s="98"/>
      <c r="AF341" s="99"/>
      <c r="AG341" s="99"/>
      <c r="AH341" s="99"/>
      <c r="AI341" s="98"/>
      <c r="AJ341" s="98"/>
      <c r="AK341" s="98"/>
    </row>
    <row r="342" spans="1:37" ht="66" customHeight="1">
      <c r="A342" s="182"/>
      <c r="B342" s="191"/>
      <c r="C342" s="182"/>
      <c r="D342" s="182"/>
      <c r="E342" s="185"/>
      <c r="F342" s="49"/>
      <c r="G342" s="221" t="s">
        <v>373</v>
      </c>
      <c r="H342" s="222"/>
      <c r="I342" s="223"/>
      <c r="J342" s="61"/>
      <c r="K342" s="61"/>
      <c r="L342" s="61"/>
      <c r="M342" s="61"/>
      <c r="N342" s="61"/>
      <c r="O342" s="61"/>
      <c r="P342" s="33"/>
      <c r="Q342" s="33"/>
      <c r="R342" s="33"/>
      <c r="S342" s="33"/>
      <c r="T342" s="33"/>
      <c r="U342" s="33"/>
      <c r="V342" s="183"/>
      <c r="W342" s="183"/>
      <c r="X342" s="183"/>
      <c r="Y342" s="183"/>
      <c r="Z342" s="183"/>
      <c r="AA342" s="183"/>
      <c r="AB342" s="181"/>
      <c r="AC342" s="181"/>
      <c r="AD342" s="181"/>
      <c r="AE342" s="181"/>
      <c r="AF342" s="179"/>
      <c r="AG342" s="179"/>
      <c r="AH342" s="179"/>
      <c r="AI342" s="208"/>
      <c r="AJ342" s="181"/>
      <c r="AK342" s="208"/>
    </row>
    <row r="343" spans="1:37" ht="132.75" customHeight="1">
      <c r="A343" s="175">
        <v>58</v>
      </c>
      <c r="B343" s="190" t="s">
        <v>359</v>
      </c>
      <c r="C343" s="175" t="s">
        <v>360</v>
      </c>
      <c r="D343" s="204"/>
      <c r="E343" s="186"/>
      <c r="F343" s="196" t="s">
        <v>335</v>
      </c>
      <c r="G343" s="210">
        <v>22727</v>
      </c>
      <c r="H343" s="210">
        <v>22727</v>
      </c>
      <c r="I343" s="210">
        <v>22727</v>
      </c>
      <c r="J343" s="188"/>
      <c r="K343" s="188"/>
      <c r="L343" s="188"/>
      <c r="M343" s="188"/>
      <c r="N343" s="188"/>
      <c r="O343" s="188"/>
      <c r="P343" s="188"/>
      <c r="Q343" s="188"/>
      <c r="R343" s="188"/>
      <c r="S343" s="188"/>
      <c r="T343" s="188"/>
      <c r="U343" s="188"/>
      <c r="V343" s="188"/>
      <c r="W343" s="188"/>
      <c r="X343" s="188"/>
      <c r="Y343" s="188"/>
      <c r="Z343" s="188"/>
      <c r="AA343" s="188"/>
      <c r="AB343" s="177">
        <v>27</v>
      </c>
      <c r="AC343" s="205" t="s">
        <v>369</v>
      </c>
      <c r="AD343" s="177"/>
      <c r="AE343" s="177" t="s">
        <v>365</v>
      </c>
      <c r="AF343" s="209" t="s">
        <v>372</v>
      </c>
      <c r="AG343" s="209" t="s">
        <v>15</v>
      </c>
      <c r="AH343" s="209" t="s">
        <v>371</v>
      </c>
      <c r="AI343" s="205">
        <v>100</v>
      </c>
      <c r="AJ343" s="205" t="s">
        <v>370</v>
      </c>
      <c r="AK343" s="205" t="s">
        <v>43</v>
      </c>
    </row>
  </sheetData>
  <mergeCells count="880">
    <mergeCell ref="B233:F233"/>
    <mergeCell ref="G233:I233"/>
    <mergeCell ref="J233:L233"/>
    <mergeCell ref="M233:O233"/>
    <mergeCell ref="P233:R233"/>
    <mergeCell ref="S233:U233"/>
    <mergeCell ref="B234:B235"/>
    <mergeCell ref="C234:C235"/>
    <mergeCell ref="D234:D235"/>
    <mergeCell ref="E234:E235"/>
    <mergeCell ref="J139:L139"/>
    <mergeCell ref="M139:O139"/>
    <mergeCell ref="M136:M137"/>
    <mergeCell ref="J135:L135"/>
    <mergeCell ref="G118:I118"/>
    <mergeCell ref="J118:L118"/>
    <mergeCell ref="A83:F83"/>
    <mergeCell ref="A84:A116"/>
    <mergeCell ref="B84:B116"/>
    <mergeCell ref="E119:E133"/>
    <mergeCell ref="A118:F118"/>
    <mergeCell ref="A119:A133"/>
    <mergeCell ref="M118:O118"/>
    <mergeCell ref="G83:I83"/>
    <mergeCell ref="J83:L83"/>
    <mergeCell ref="E84:E116"/>
    <mergeCell ref="C84:C116"/>
    <mergeCell ref="D84:D116"/>
    <mergeCell ref="H136:H137"/>
    <mergeCell ref="M135:O135"/>
    <mergeCell ref="A135:F135"/>
    <mergeCell ref="G135:I135"/>
    <mergeCell ref="F136:F137"/>
    <mergeCell ref="G136:G137"/>
    <mergeCell ref="A136:A137"/>
    <mergeCell ref="G20:I20"/>
    <mergeCell ref="O25:O26"/>
    <mergeCell ref="E22:E24"/>
    <mergeCell ref="A31:F31"/>
    <mergeCell ref="D32:D33"/>
    <mergeCell ref="T32:T33"/>
    <mergeCell ref="U32:U33"/>
    <mergeCell ref="P31:R31"/>
    <mergeCell ref="AB32:AB33"/>
    <mergeCell ref="G74:I74"/>
    <mergeCell ref="J74:L74"/>
    <mergeCell ref="D119:D133"/>
    <mergeCell ref="AH11:AH18"/>
    <mergeCell ref="AI11:AI18"/>
    <mergeCell ref="AC22:AC24"/>
    <mergeCell ref="AB25:AB26"/>
    <mergeCell ref="AD44:AD72"/>
    <mergeCell ref="AE44:AE72"/>
    <mergeCell ref="AE36:AE38"/>
    <mergeCell ref="P20:R20"/>
    <mergeCell ref="S20:U20"/>
    <mergeCell ref="AB339:AK339"/>
    <mergeCell ref="F339:F340"/>
    <mergeCell ref="A2:U2"/>
    <mergeCell ref="AB2:AK2"/>
    <mergeCell ref="AG3:AG4"/>
    <mergeCell ref="AF3:AF4"/>
    <mergeCell ref="AE3:AE4"/>
    <mergeCell ref="AD3:AD4"/>
    <mergeCell ref="AC3:AC4"/>
    <mergeCell ref="AJ3:AJ4"/>
    <mergeCell ref="AK3:AK4"/>
    <mergeCell ref="AH3:AI3"/>
    <mergeCell ref="D339:D340"/>
    <mergeCell ref="C339:C340"/>
    <mergeCell ref="B339:B340"/>
    <mergeCell ref="A339:A340"/>
    <mergeCell ref="G339:I339"/>
    <mergeCell ref="J339:L339"/>
    <mergeCell ref="AH22:AH29"/>
    <mergeCell ref="AI22:AI29"/>
    <mergeCell ref="AE22:AE24"/>
    <mergeCell ref="AE28:AE29"/>
    <mergeCell ref="AC28:AC29"/>
    <mergeCell ref="AB28:AB29"/>
    <mergeCell ref="M339:O339"/>
    <mergeCell ref="A336:F336"/>
    <mergeCell ref="G336:I336"/>
    <mergeCell ref="AK10:AK18"/>
    <mergeCell ref="AJ32:AJ33"/>
    <mergeCell ref="AB20:AK20"/>
    <mergeCell ref="E339:E340"/>
    <mergeCell ref="AJ210:AJ211"/>
    <mergeCell ref="AK210:AK211"/>
    <mergeCell ref="R215:R216"/>
    <mergeCell ref="P215:P216"/>
    <mergeCell ref="M218:O218"/>
    <mergeCell ref="M299:AK299"/>
    <mergeCell ref="AB219:AB220"/>
    <mergeCell ref="AC219:AC220"/>
    <mergeCell ref="AE292:AE297"/>
    <mergeCell ref="J299:L299"/>
    <mergeCell ref="N219:N220"/>
    <mergeCell ref="O219:O220"/>
    <mergeCell ref="J264:L264"/>
    <mergeCell ref="M264:O264"/>
    <mergeCell ref="AG310:AG311"/>
    <mergeCell ref="AE306:AE307"/>
    <mergeCell ref="AD310:AD311"/>
    <mergeCell ref="AK219:AK220"/>
    <mergeCell ref="AJ215:AJ216"/>
    <mergeCell ref="AK215:AK216"/>
    <mergeCell ref="AJ219:AJ220"/>
    <mergeCell ref="AB214:AK214"/>
    <mergeCell ref="U215:U216"/>
    <mergeCell ref="A9:F9"/>
    <mergeCell ref="E25:E26"/>
    <mergeCell ref="C25:C26"/>
    <mergeCell ref="D25:D26"/>
    <mergeCell ref="A25:A26"/>
    <mergeCell ref="D22:D24"/>
    <mergeCell ref="A20:F20"/>
    <mergeCell ref="E32:E33"/>
    <mergeCell ref="C22:C24"/>
    <mergeCell ref="F25:F26"/>
    <mergeCell ref="F28:F29"/>
    <mergeCell ref="A22:A24"/>
    <mergeCell ref="B22:B24"/>
    <mergeCell ref="B25:B26"/>
    <mergeCell ref="D77:D79"/>
    <mergeCell ref="M32:M33"/>
    <mergeCell ref="Q25:Q26"/>
    <mergeCell ref="R25:R26"/>
    <mergeCell ref="A28:A29"/>
    <mergeCell ref="B28:B29"/>
    <mergeCell ref="B32:B33"/>
    <mergeCell ref="A36:A38"/>
    <mergeCell ref="B36:B38"/>
    <mergeCell ref="C36:C38"/>
    <mergeCell ref="A77:A79"/>
    <mergeCell ref="Q32:Q33"/>
    <mergeCell ref="R32:R33"/>
    <mergeCell ref="E28:E29"/>
    <mergeCell ref="C28:C29"/>
    <mergeCell ref="D28:D29"/>
    <mergeCell ref="A35:F35"/>
    <mergeCell ref="F32:F33"/>
    <mergeCell ref="J31:L31"/>
    <mergeCell ref="K32:K33"/>
    <mergeCell ref="L32:L33"/>
    <mergeCell ref="G9:I9"/>
    <mergeCell ref="M31:O31"/>
    <mergeCell ref="N32:N33"/>
    <mergeCell ref="O32:O33"/>
    <mergeCell ref="P32:P33"/>
    <mergeCell ref="AD32:AD33"/>
    <mergeCell ref="AE32:AE33"/>
    <mergeCell ref="G31:I31"/>
    <mergeCell ref="Q28:Q29"/>
    <mergeCell ref="R28:R29"/>
    <mergeCell ref="S28:S29"/>
    <mergeCell ref="T28:T29"/>
    <mergeCell ref="U28:U29"/>
    <mergeCell ref="L28:L29"/>
    <mergeCell ref="M28:M29"/>
    <mergeCell ref="N28:N29"/>
    <mergeCell ref="L25:L26"/>
    <mergeCell ref="M25:M26"/>
    <mergeCell ref="N25:N26"/>
    <mergeCell ref="K28:K29"/>
    <mergeCell ref="J20:L20"/>
    <mergeCell ref="S25:S26"/>
    <mergeCell ref="T25:T26"/>
    <mergeCell ref="U25:U26"/>
    <mergeCell ref="H28:H29"/>
    <mergeCell ref="I28:I29"/>
    <mergeCell ref="J28:J29"/>
    <mergeCell ref="G32:G33"/>
    <mergeCell ref="H32:H33"/>
    <mergeCell ref="I32:I33"/>
    <mergeCell ref="J32:J33"/>
    <mergeCell ref="G35:I35"/>
    <mergeCell ref="AJ10:AJ18"/>
    <mergeCell ref="AD22:AD24"/>
    <mergeCell ref="AG21:AG29"/>
    <mergeCell ref="O28:O29"/>
    <mergeCell ref="P28:P29"/>
    <mergeCell ref="P25:P26"/>
    <mergeCell ref="AF32:AF33"/>
    <mergeCell ref="AB31:AK31"/>
    <mergeCell ref="AD28:AD29"/>
    <mergeCell ref="AB22:AB24"/>
    <mergeCell ref="AK21:AK29"/>
    <mergeCell ref="AC25:AC26"/>
    <mergeCell ref="AD25:AD26"/>
    <mergeCell ref="AE25:AE26"/>
    <mergeCell ref="AK32:AK33"/>
    <mergeCell ref="S32:S33"/>
    <mergeCell ref="A3:A4"/>
    <mergeCell ref="F3:F4"/>
    <mergeCell ref="E3:E4"/>
    <mergeCell ref="D3:D4"/>
    <mergeCell ref="C3:C4"/>
    <mergeCell ref="B3:B4"/>
    <mergeCell ref="P6:R6"/>
    <mergeCell ref="M6:O6"/>
    <mergeCell ref="AB3:AB4"/>
    <mergeCell ref="S6:U6"/>
    <mergeCell ref="J6:L6"/>
    <mergeCell ref="A5:AK5"/>
    <mergeCell ref="A6:F6"/>
    <mergeCell ref="G6:I6"/>
    <mergeCell ref="AB6:AK6"/>
    <mergeCell ref="G3:AA3"/>
    <mergeCell ref="AJ189:AJ206"/>
    <mergeCell ref="J9:AK9"/>
    <mergeCell ref="AH76:AH81"/>
    <mergeCell ref="AC32:AC33"/>
    <mergeCell ref="AF10:AF18"/>
    <mergeCell ref="AG10:AG18"/>
    <mergeCell ref="AG32:AG33"/>
    <mergeCell ref="AD36:AD38"/>
    <mergeCell ref="AF21:AF29"/>
    <mergeCell ref="N136:N137"/>
    <mergeCell ref="O136:O137"/>
    <mergeCell ref="T136:T137"/>
    <mergeCell ref="S136:S137"/>
    <mergeCell ref="Q136:Q137"/>
    <mergeCell ref="P136:P137"/>
    <mergeCell ref="AJ140:AJ163"/>
    <mergeCell ref="AF166:AF186"/>
    <mergeCell ref="AK44:AK72"/>
    <mergeCell ref="M20:O20"/>
    <mergeCell ref="AC36:AC38"/>
    <mergeCell ref="AF44:AF72"/>
    <mergeCell ref="AF36:AF38"/>
    <mergeCell ref="J25:J26"/>
    <mergeCell ref="K25:K26"/>
    <mergeCell ref="AF136:AF137"/>
    <mergeCell ref="S139:U139"/>
    <mergeCell ref="AE136:AE137"/>
    <mergeCell ref="AG140:AG163"/>
    <mergeCell ref="S188:U188"/>
    <mergeCell ref="S165:U165"/>
    <mergeCell ref="P135:R135"/>
    <mergeCell ref="S135:U135"/>
    <mergeCell ref="S219:S220"/>
    <mergeCell ref="R136:R137"/>
    <mergeCell ref="R219:R220"/>
    <mergeCell ref="A292:A297"/>
    <mergeCell ref="C292:C297"/>
    <mergeCell ref="AF210:AF211"/>
    <mergeCell ref="AD140:AD163"/>
    <mergeCell ref="AB139:AK139"/>
    <mergeCell ref="AK136:AK137"/>
    <mergeCell ref="AB136:AB137"/>
    <mergeCell ref="AF140:AF163"/>
    <mergeCell ref="AB165:AK165"/>
    <mergeCell ref="AH189:AH193"/>
    <mergeCell ref="AI189:AI193"/>
    <mergeCell ref="AG189:AG206"/>
    <mergeCell ref="AJ166:AJ186"/>
    <mergeCell ref="AF189:AF206"/>
    <mergeCell ref="AG136:AG137"/>
    <mergeCell ref="AJ136:AJ137"/>
    <mergeCell ref="AH140:AH143"/>
    <mergeCell ref="AH144:AH163"/>
    <mergeCell ref="AK166:AK186"/>
    <mergeCell ref="AC166:AC186"/>
    <mergeCell ref="AD210:AD211"/>
    <mergeCell ref="AB209:AK209"/>
    <mergeCell ref="AB188:AK188"/>
    <mergeCell ref="AK189:AK206"/>
    <mergeCell ref="D306:D307"/>
    <mergeCell ref="A306:A307"/>
    <mergeCell ref="A305:F305"/>
    <mergeCell ref="G305:I305"/>
    <mergeCell ref="B310:B311"/>
    <mergeCell ref="C310:C311"/>
    <mergeCell ref="E306:E307"/>
    <mergeCell ref="C306:C307"/>
    <mergeCell ref="B306:B307"/>
    <mergeCell ref="A309:F309"/>
    <mergeCell ref="S265:S267"/>
    <mergeCell ref="R265:R267"/>
    <mergeCell ref="N270:N272"/>
    <mergeCell ref="O270:O272"/>
    <mergeCell ref="K265:K267"/>
    <mergeCell ref="AH292:AH297"/>
    <mergeCell ref="U219:U220"/>
    <mergeCell ref="S210:S211"/>
    <mergeCell ref="AK119:AK133"/>
    <mergeCell ref="U210:U211"/>
    <mergeCell ref="AG210:AG211"/>
    <mergeCell ref="AC210:AC211"/>
    <mergeCell ref="AB210:AB211"/>
    <mergeCell ref="AD136:AD137"/>
    <mergeCell ref="AI170:AI186"/>
    <mergeCell ref="AD166:AD186"/>
    <mergeCell ref="J165:L165"/>
    <mergeCell ref="AJ234:AJ235"/>
    <mergeCell ref="AK234:AK235"/>
    <mergeCell ref="J291:AK291"/>
    <mergeCell ref="AB264:AK264"/>
    <mergeCell ref="AJ265:AJ267"/>
    <mergeCell ref="AK265:AK267"/>
    <mergeCell ref="AG265:AG267"/>
    <mergeCell ref="AI306:AI307"/>
    <mergeCell ref="AE310:AE311"/>
    <mergeCell ref="AJ306:AJ307"/>
    <mergeCell ref="AK306:AK307"/>
    <mergeCell ref="AB306:AB307"/>
    <mergeCell ref="AC306:AC307"/>
    <mergeCell ref="AD306:AD307"/>
    <mergeCell ref="AI292:AI297"/>
    <mergeCell ref="AF292:AF297"/>
    <mergeCell ref="AK292:AK297"/>
    <mergeCell ref="J309:AK309"/>
    <mergeCell ref="AF310:AF311"/>
    <mergeCell ref="AH310:AH311"/>
    <mergeCell ref="AJ310:AJ311"/>
    <mergeCell ref="AB310:AB311"/>
    <mergeCell ref="J302:AK302"/>
    <mergeCell ref="J305:AK305"/>
    <mergeCell ref="AI310:AI311"/>
    <mergeCell ref="AF306:AF307"/>
    <mergeCell ref="AH306:AH307"/>
    <mergeCell ref="AG306:AG307"/>
    <mergeCell ref="J336:AK336"/>
    <mergeCell ref="G319:I319"/>
    <mergeCell ref="G309:I309"/>
    <mergeCell ref="G316:I316"/>
    <mergeCell ref="G313:I313"/>
    <mergeCell ref="J316:AK316"/>
    <mergeCell ref="J319:AK319"/>
    <mergeCell ref="AK310:AK311"/>
    <mergeCell ref="AI320:AI325"/>
    <mergeCell ref="J313:AK313"/>
    <mergeCell ref="AG333:AG334"/>
    <mergeCell ref="AB333:AB334"/>
    <mergeCell ref="AC333:AC334"/>
    <mergeCell ref="AD333:AD334"/>
    <mergeCell ref="AE333:AE334"/>
    <mergeCell ref="AH333:AH334"/>
    <mergeCell ref="AJ333:AJ334"/>
    <mergeCell ref="AF320:AF325"/>
    <mergeCell ref="J327:AK327"/>
    <mergeCell ref="AK320:AK325"/>
    <mergeCell ref="AB320:AB325"/>
    <mergeCell ref="AC320:AC325"/>
    <mergeCell ref="AH320:AH325"/>
    <mergeCell ref="AG320:AG325"/>
    <mergeCell ref="A333:A334"/>
    <mergeCell ref="A328:A330"/>
    <mergeCell ref="B333:B334"/>
    <mergeCell ref="C333:C334"/>
    <mergeCell ref="D333:D334"/>
    <mergeCell ref="D328:D330"/>
    <mergeCell ref="B328:B330"/>
    <mergeCell ref="C328:C330"/>
    <mergeCell ref="AI333:AI334"/>
    <mergeCell ref="AF333:AF334"/>
    <mergeCell ref="J332:AK332"/>
    <mergeCell ref="AC328:AC330"/>
    <mergeCell ref="AB328:AB330"/>
    <mergeCell ref="AK333:AK334"/>
    <mergeCell ref="AG328:AG330"/>
    <mergeCell ref="E328:E330"/>
    <mergeCell ref="AI328:AI330"/>
    <mergeCell ref="AF328:AF330"/>
    <mergeCell ref="AH328:AH330"/>
    <mergeCell ref="AJ328:AJ330"/>
    <mergeCell ref="E333:E334"/>
    <mergeCell ref="AK328:AK330"/>
    <mergeCell ref="B223:B231"/>
    <mergeCell ref="A287:AK287"/>
    <mergeCell ref="AJ238:AJ262"/>
    <mergeCell ref="A264:F264"/>
    <mergeCell ref="G264:I264"/>
    <mergeCell ref="AB234:AB235"/>
    <mergeCell ref="AC234:AC235"/>
    <mergeCell ref="AD234:AD235"/>
    <mergeCell ref="AE234:AE235"/>
    <mergeCell ref="AG234:AG235"/>
    <mergeCell ref="AK238:AK262"/>
    <mergeCell ref="AH242:AH262"/>
    <mergeCell ref="AB237:AK237"/>
    <mergeCell ref="AD223:AD231"/>
    <mergeCell ref="AI238:AI241"/>
    <mergeCell ref="D223:D231"/>
    <mergeCell ref="C238:C262"/>
    <mergeCell ref="D238:D262"/>
    <mergeCell ref="AF265:AF267"/>
    <mergeCell ref="AE265:AE267"/>
    <mergeCell ref="AK223:AK231"/>
    <mergeCell ref="AD265:AD267"/>
    <mergeCell ref="AC265:AC267"/>
    <mergeCell ref="AB265:AB267"/>
    <mergeCell ref="AH226:AH231"/>
    <mergeCell ref="AD219:AD220"/>
    <mergeCell ref="AE219:AE220"/>
    <mergeCell ref="AG219:AG220"/>
    <mergeCell ref="AF219:AF220"/>
    <mergeCell ref="AI226:AI231"/>
    <mergeCell ref="AI242:AI262"/>
    <mergeCell ref="AH238:AH241"/>
    <mergeCell ref="AI223:AI225"/>
    <mergeCell ref="AH223:AH225"/>
    <mergeCell ref="AF223:AF231"/>
    <mergeCell ref="AE223:AE231"/>
    <mergeCell ref="AE238:AE262"/>
    <mergeCell ref="AG238:AG262"/>
    <mergeCell ref="AD238:AD262"/>
    <mergeCell ref="AF234:AF235"/>
    <mergeCell ref="AB222:AJ222"/>
    <mergeCell ref="F265:F267"/>
    <mergeCell ref="AJ223:AJ231"/>
    <mergeCell ref="S222:U222"/>
    <mergeCell ref="G265:G267"/>
    <mergeCell ref="H265:H267"/>
    <mergeCell ref="E265:E267"/>
    <mergeCell ref="P264:R264"/>
    <mergeCell ref="S264:U264"/>
    <mergeCell ref="M237:O237"/>
    <mergeCell ref="P237:R237"/>
    <mergeCell ref="G222:I222"/>
    <mergeCell ref="J222:L222"/>
    <mergeCell ref="A237:F237"/>
    <mergeCell ref="A238:A262"/>
    <mergeCell ref="B238:B262"/>
    <mergeCell ref="I265:I267"/>
    <mergeCell ref="J265:J267"/>
    <mergeCell ref="AF238:AF262"/>
    <mergeCell ref="T265:T267"/>
    <mergeCell ref="AB223:AB231"/>
    <mergeCell ref="AC223:AC231"/>
    <mergeCell ref="AB238:AB262"/>
    <mergeCell ref="AC238:AC262"/>
    <mergeCell ref="G237:I237"/>
    <mergeCell ref="AD292:AD297"/>
    <mergeCell ref="A139:F139"/>
    <mergeCell ref="C140:C163"/>
    <mergeCell ref="K219:K220"/>
    <mergeCell ref="D140:D163"/>
    <mergeCell ref="M188:O188"/>
    <mergeCell ref="P188:R188"/>
    <mergeCell ref="M165:O165"/>
    <mergeCell ref="P165:R165"/>
    <mergeCell ref="A288:F288"/>
    <mergeCell ref="G288:I288"/>
    <mergeCell ref="G291:I291"/>
    <mergeCell ref="A291:F291"/>
    <mergeCell ref="G139:I139"/>
    <mergeCell ref="J237:L237"/>
    <mergeCell ref="A223:A231"/>
    <mergeCell ref="D265:D267"/>
    <mergeCell ref="AC292:AC297"/>
    <mergeCell ref="U265:U267"/>
    <mergeCell ref="E223:E231"/>
    <mergeCell ref="E238:E262"/>
    <mergeCell ref="M222:O222"/>
    <mergeCell ref="P222:R222"/>
    <mergeCell ref="C223:C231"/>
    <mergeCell ref="A302:F302"/>
    <mergeCell ref="E310:E311"/>
    <mergeCell ref="A310:A311"/>
    <mergeCell ref="A327:F327"/>
    <mergeCell ref="D310:D311"/>
    <mergeCell ref="A265:A267"/>
    <mergeCell ref="B265:B267"/>
    <mergeCell ref="C265:C267"/>
    <mergeCell ref="A299:F299"/>
    <mergeCell ref="D292:D297"/>
    <mergeCell ref="B270:B272"/>
    <mergeCell ref="C270:C272"/>
    <mergeCell ref="D270:D272"/>
    <mergeCell ref="E270:E272"/>
    <mergeCell ref="F270:F272"/>
    <mergeCell ref="B282:B284"/>
    <mergeCell ref="A282:A284"/>
    <mergeCell ref="C282:C284"/>
    <mergeCell ref="D282:D284"/>
    <mergeCell ref="E282:E284"/>
    <mergeCell ref="F282:F284"/>
    <mergeCell ref="B292:B297"/>
    <mergeCell ref="E292:E297"/>
    <mergeCell ref="A320:A325"/>
    <mergeCell ref="AJ320:AJ325"/>
    <mergeCell ref="AD328:AD330"/>
    <mergeCell ref="AE328:AE330"/>
    <mergeCell ref="AC310:AC311"/>
    <mergeCell ref="AD320:AD325"/>
    <mergeCell ref="AE320:AE325"/>
    <mergeCell ref="G327:I327"/>
    <mergeCell ref="A332:F332"/>
    <mergeCell ref="G332:I332"/>
    <mergeCell ref="B320:B325"/>
    <mergeCell ref="A316:F316"/>
    <mergeCell ref="A313:F313"/>
    <mergeCell ref="A319:F319"/>
    <mergeCell ref="E320:E325"/>
    <mergeCell ref="C320:C325"/>
    <mergeCell ref="D320:D325"/>
    <mergeCell ref="B136:B137"/>
    <mergeCell ref="C136:C137"/>
    <mergeCell ref="D136:D137"/>
    <mergeCell ref="E136:E137"/>
    <mergeCell ref="G299:I299"/>
    <mergeCell ref="G302:I302"/>
    <mergeCell ref="J288:AK288"/>
    <mergeCell ref="AJ292:AJ297"/>
    <mergeCell ref="AG292:AG297"/>
    <mergeCell ref="AB292:AB297"/>
    <mergeCell ref="L265:L267"/>
    <mergeCell ref="Q265:Q267"/>
    <mergeCell ref="P265:P267"/>
    <mergeCell ref="O265:O267"/>
    <mergeCell ref="N265:N267"/>
    <mergeCell ref="M265:M267"/>
    <mergeCell ref="AG270:AG272"/>
    <mergeCell ref="AF270:AF272"/>
    <mergeCell ref="AE270:AE272"/>
    <mergeCell ref="AD270:AD272"/>
    <mergeCell ref="AC270:AC272"/>
    <mergeCell ref="G270:G272"/>
    <mergeCell ref="H270:H272"/>
    <mergeCell ref="I270:I272"/>
    <mergeCell ref="A222:F222"/>
    <mergeCell ref="A219:A220"/>
    <mergeCell ref="B215:B216"/>
    <mergeCell ref="A140:A163"/>
    <mergeCell ref="B140:B163"/>
    <mergeCell ref="F219:F220"/>
    <mergeCell ref="D219:D220"/>
    <mergeCell ref="A209:F209"/>
    <mergeCell ref="A210:A212"/>
    <mergeCell ref="B210:B212"/>
    <mergeCell ref="A165:F165"/>
    <mergeCell ref="A188:F188"/>
    <mergeCell ref="B219:B220"/>
    <mergeCell ref="E189:E207"/>
    <mergeCell ref="D189:D207"/>
    <mergeCell ref="C189:C207"/>
    <mergeCell ref="B189:B207"/>
    <mergeCell ref="A189:A207"/>
    <mergeCell ref="C215:C216"/>
    <mergeCell ref="E215:E216"/>
    <mergeCell ref="C219:C220"/>
    <mergeCell ref="F215:F216"/>
    <mergeCell ref="G209:I209"/>
    <mergeCell ref="G218:I218"/>
    <mergeCell ref="G215:G216"/>
    <mergeCell ref="G214:I214"/>
    <mergeCell ref="AG44:AG72"/>
    <mergeCell ref="AE77:AE79"/>
    <mergeCell ref="E77:E79"/>
    <mergeCell ref="C77:C79"/>
    <mergeCell ref="J219:J220"/>
    <mergeCell ref="E219:E220"/>
    <mergeCell ref="I219:I220"/>
    <mergeCell ref="C210:C212"/>
    <mergeCell ref="D210:D212"/>
    <mergeCell ref="E210:E212"/>
    <mergeCell ref="L215:L216"/>
    <mergeCell ref="K215:K216"/>
    <mergeCell ref="M83:O83"/>
    <mergeCell ref="E44:E72"/>
    <mergeCell ref="AB83:AK83"/>
    <mergeCell ref="AC136:AC137"/>
    <mergeCell ref="AF84:AF116"/>
    <mergeCell ref="L219:L220"/>
    <mergeCell ref="B119:B133"/>
    <mergeCell ref="C119:C133"/>
    <mergeCell ref="AI44:AI49"/>
    <mergeCell ref="AJ119:AJ133"/>
    <mergeCell ref="AG119:AG133"/>
    <mergeCell ref="AD119:AD133"/>
    <mergeCell ref="AE119:AE133"/>
    <mergeCell ref="P118:R118"/>
    <mergeCell ref="S118:U118"/>
    <mergeCell ref="AI50:AI72"/>
    <mergeCell ref="AJ44:AJ72"/>
    <mergeCell ref="S83:U83"/>
    <mergeCell ref="AC44:AC72"/>
    <mergeCell ref="AH123:AH133"/>
    <mergeCell ref="F45:F46"/>
    <mergeCell ref="D44:D72"/>
    <mergeCell ref="AB44:AB72"/>
    <mergeCell ref="AB77:AB79"/>
    <mergeCell ref="AC77:AC79"/>
    <mergeCell ref="B44:B72"/>
    <mergeCell ref="C44:C72"/>
    <mergeCell ref="B77:B79"/>
    <mergeCell ref="A32:A33"/>
    <mergeCell ref="C32:C33"/>
    <mergeCell ref="AB35:AK35"/>
    <mergeCell ref="AK36:AK38"/>
    <mergeCell ref="G43:I43"/>
    <mergeCell ref="AB36:AB38"/>
    <mergeCell ref="AJ36:AJ38"/>
    <mergeCell ref="J43:L43"/>
    <mergeCell ref="AJ21:AJ29"/>
    <mergeCell ref="S31:U31"/>
    <mergeCell ref="AH36:AH37"/>
    <mergeCell ref="D36:D38"/>
    <mergeCell ref="E36:E38"/>
    <mergeCell ref="AI36:AI37"/>
    <mergeCell ref="P43:R43"/>
    <mergeCell ref="AG36:AG38"/>
    <mergeCell ref="A43:F43"/>
    <mergeCell ref="AB40:AK40"/>
    <mergeCell ref="AB43:AK43"/>
    <mergeCell ref="G40:I40"/>
    <mergeCell ref="G25:G26"/>
    <mergeCell ref="H25:H26"/>
    <mergeCell ref="I25:I26"/>
    <mergeCell ref="G28:G29"/>
    <mergeCell ref="AH44:AH49"/>
    <mergeCell ref="AH50:AH72"/>
    <mergeCell ref="S74:U74"/>
    <mergeCell ref="M74:O74"/>
    <mergeCell ref="M43:O43"/>
    <mergeCell ref="P74:R74"/>
    <mergeCell ref="A74:F74"/>
    <mergeCell ref="AG75:AG81"/>
    <mergeCell ref="AD77:AD79"/>
    <mergeCell ref="AB74:AK74"/>
    <mergeCell ref="A44:A72"/>
    <mergeCell ref="S43:U43"/>
    <mergeCell ref="AD84:AD116"/>
    <mergeCell ref="J210:J211"/>
    <mergeCell ref="F210:F211"/>
    <mergeCell ref="D215:D216"/>
    <mergeCell ref="H215:H216"/>
    <mergeCell ref="I215:I216"/>
    <mergeCell ref="J215:J216"/>
    <mergeCell ref="P83:R83"/>
    <mergeCell ref="K136:K137"/>
    <mergeCell ref="L136:L137"/>
    <mergeCell ref="J136:J137"/>
    <mergeCell ref="I136:I137"/>
    <mergeCell ref="E140:E163"/>
    <mergeCell ref="D166:D186"/>
    <mergeCell ref="E166:E186"/>
    <mergeCell ref="AB84:AB116"/>
    <mergeCell ref="AC140:AC163"/>
    <mergeCell ref="AB135:AK135"/>
    <mergeCell ref="AB118:AK118"/>
    <mergeCell ref="S209:U209"/>
    <mergeCell ref="AF119:AF133"/>
    <mergeCell ref="AE215:AE216"/>
    <mergeCell ref="AD215:AD216"/>
    <mergeCell ref="G165:I165"/>
    <mergeCell ref="AG223:AG231"/>
    <mergeCell ref="AF215:AF216"/>
    <mergeCell ref="AB218:AK218"/>
    <mergeCell ref="AG215:AG216"/>
    <mergeCell ref="AK75:AK81"/>
    <mergeCell ref="AH194:AH206"/>
    <mergeCell ref="AE84:AE116"/>
    <mergeCell ref="AF75:AF81"/>
    <mergeCell ref="AK84:AK116"/>
    <mergeCell ref="AI123:AI133"/>
    <mergeCell ref="AI85:AI116"/>
    <mergeCell ref="AI119:AI122"/>
    <mergeCell ref="AJ84:AJ116"/>
    <mergeCell ref="AH166:AH169"/>
    <mergeCell ref="AJ75:AJ81"/>
    <mergeCell ref="AI76:AI81"/>
    <mergeCell ref="AI166:AI169"/>
    <mergeCell ref="AK140:AK163"/>
    <mergeCell ref="AH85:AH116"/>
    <mergeCell ref="AH119:AH122"/>
    <mergeCell ref="AG84:AG116"/>
    <mergeCell ref="AG166:AG186"/>
    <mergeCell ref="AE189:AE206"/>
    <mergeCell ref="AC84:AC116"/>
    <mergeCell ref="AB119:AB133"/>
    <mergeCell ref="AC119:AC133"/>
    <mergeCell ref="AC215:AC216"/>
    <mergeCell ref="AB215:AB216"/>
    <mergeCell ref="AB140:AB163"/>
    <mergeCell ref="AE210:AE211"/>
    <mergeCell ref="AI140:AI143"/>
    <mergeCell ref="AI144:AI163"/>
    <mergeCell ref="N210:N211"/>
    <mergeCell ref="M209:O209"/>
    <mergeCell ref="N215:N216"/>
    <mergeCell ref="O215:O216"/>
    <mergeCell ref="O210:O211"/>
    <mergeCell ref="P209:R209"/>
    <mergeCell ref="P139:R139"/>
    <mergeCell ref="AI194:AI206"/>
    <mergeCell ref="U136:U137"/>
    <mergeCell ref="AE166:AE186"/>
    <mergeCell ref="AE140:AE163"/>
    <mergeCell ref="AB166:AB186"/>
    <mergeCell ref="AH170:AH186"/>
    <mergeCell ref="AD189:AD206"/>
    <mergeCell ref="AB189:AB206"/>
    <mergeCell ref="AC189:AC206"/>
    <mergeCell ref="H210:H211"/>
    <mergeCell ref="A166:A186"/>
    <mergeCell ref="B166:B186"/>
    <mergeCell ref="C166:C186"/>
    <mergeCell ref="I210:I211"/>
    <mergeCell ref="G210:G211"/>
    <mergeCell ref="M215:M216"/>
    <mergeCell ref="M210:M211"/>
    <mergeCell ref="L210:L211"/>
    <mergeCell ref="K210:K211"/>
    <mergeCell ref="G188:I188"/>
    <mergeCell ref="J188:L188"/>
    <mergeCell ref="A215:A216"/>
    <mergeCell ref="J209:L209"/>
    <mergeCell ref="Y269:AA269"/>
    <mergeCell ref="U270:U272"/>
    <mergeCell ref="V270:V272"/>
    <mergeCell ref="W270:W272"/>
    <mergeCell ref="X270:X272"/>
    <mergeCell ref="Y270:Y272"/>
    <mergeCell ref="Z270:Z272"/>
    <mergeCell ref="AA270:AA272"/>
    <mergeCell ref="V269:X269"/>
    <mergeCell ref="S237:U237"/>
    <mergeCell ref="Q210:Q211"/>
    <mergeCell ref="P210:P211"/>
    <mergeCell ref="T210:T211"/>
    <mergeCell ref="T215:T216"/>
    <mergeCell ref="Q215:Q216"/>
    <mergeCell ref="P219:P220"/>
    <mergeCell ref="Q219:Q220"/>
    <mergeCell ref="M219:M220"/>
    <mergeCell ref="R210:R211"/>
    <mergeCell ref="T219:T220"/>
    <mergeCell ref="G219:G220"/>
    <mergeCell ref="H219:H220"/>
    <mergeCell ref="S215:S216"/>
    <mergeCell ref="AB270:AB272"/>
    <mergeCell ref="B273:B275"/>
    <mergeCell ref="C273:C275"/>
    <mergeCell ref="AK270:AK272"/>
    <mergeCell ref="K273:K275"/>
    <mergeCell ref="L273:L275"/>
    <mergeCell ref="M273:M275"/>
    <mergeCell ref="N273:N275"/>
    <mergeCell ref="O273:O275"/>
    <mergeCell ref="P273:P275"/>
    <mergeCell ref="Q273:Q275"/>
    <mergeCell ref="R273:R275"/>
    <mergeCell ref="AE273:AE275"/>
    <mergeCell ref="AF273:AF275"/>
    <mergeCell ref="AG273:AG275"/>
    <mergeCell ref="AK273:AK275"/>
    <mergeCell ref="X273:X275"/>
    <mergeCell ref="AA273:AA275"/>
    <mergeCell ref="AB273:AB275"/>
    <mergeCell ref="V273:V275"/>
    <mergeCell ref="W273:W275"/>
    <mergeCell ref="F276:F278"/>
    <mergeCell ref="G276:G278"/>
    <mergeCell ref="H276:H278"/>
    <mergeCell ref="A270:A272"/>
    <mergeCell ref="F273:F275"/>
    <mergeCell ref="A273:A275"/>
    <mergeCell ref="D273:D275"/>
    <mergeCell ref="E273:E275"/>
    <mergeCell ref="G273:G275"/>
    <mergeCell ref="H273:H275"/>
    <mergeCell ref="E276:E278"/>
    <mergeCell ref="AC273:AC275"/>
    <mergeCell ref="Y273:Y275"/>
    <mergeCell ref="Z273:Z275"/>
    <mergeCell ref="AA276:AA278"/>
    <mergeCell ref="AB276:AB278"/>
    <mergeCell ref="AC276:AC278"/>
    <mergeCell ref="I273:I275"/>
    <mergeCell ref="J273:J275"/>
    <mergeCell ref="P270:P272"/>
    <mergeCell ref="Q270:Q272"/>
    <mergeCell ref="R270:R272"/>
    <mergeCell ref="S270:S272"/>
    <mergeCell ref="T270:T272"/>
    <mergeCell ref="T273:T275"/>
    <mergeCell ref="U273:U275"/>
    <mergeCell ref="J270:J272"/>
    <mergeCell ref="K270:K272"/>
    <mergeCell ref="L270:L272"/>
    <mergeCell ref="M270:M272"/>
    <mergeCell ref="AD273:AD275"/>
    <mergeCell ref="A279:A281"/>
    <mergeCell ref="C279:C281"/>
    <mergeCell ref="D279:D281"/>
    <mergeCell ref="E279:E281"/>
    <mergeCell ref="F279:F281"/>
    <mergeCell ref="G279:G281"/>
    <mergeCell ref="H279:H281"/>
    <mergeCell ref="I279:I281"/>
    <mergeCell ref="J279:J281"/>
    <mergeCell ref="A276:A278"/>
    <mergeCell ref="V276:V278"/>
    <mergeCell ref="W276:W278"/>
    <mergeCell ref="X276:X278"/>
    <mergeCell ref="Y276:Y278"/>
    <mergeCell ref="Z276:Z278"/>
    <mergeCell ref="S273:S275"/>
    <mergeCell ref="M276:M278"/>
    <mergeCell ref="N276:N278"/>
    <mergeCell ref="O276:O278"/>
    <mergeCell ref="P276:P278"/>
    <mergeCell ref="Q276:Q278"/>
    <mergeCell ref="R276:R278"/>
    <mergeCell ref="S276:S278"/>
    <mergeCell ref="AE276:AE278"/>
    <mergeCell ref="AF276:AF278"/>
    <mergeCell ref="AG276:AG278"/>
    <mergeCell ref="AK276:AK278"/>
    <mergeCell ref="B279:B281"/>
    <mergeCell ref="K279:K281"/>
    <mergeCell ref="L279:L281"/>
    <mergeCell ref="M279:M281"/>
    <mergeCell ref="N279:N281"/>
    <mergeCell ref="O279:O281"/>
    <mergeCell ref="AE279:AE281"/>
    <mergeCell ref="AF279:AF281"/>
    <mergeCell ref="AG279:AG281"/>
    <mergeCell ref="AK279:AK281"/>
    <mergeCell ref="AB279:AB281"/>
    <mergeCell ref="AC279:AC281"/>
    <mergeCell ref="AD279:AD281"/>
    <mergeCell ref="I276:I278"/>
    <mergeCell ref="J276:J278"/>
    <mergeCell ref="K276:K278"/>
    <mergeCell ref="L276:L278"/>
    <mergeCell ref="AD276:AD278"/>
    <mergeCell ref="B276:B278"/>
    <mergeCell ref="D276:D278"/>
    <mergeCell ref="AK282:AK284"/>
    <mergeCell ref="S282:S284"/>
    <mergeCell ref="T282:T284"/>
    <mergeCell ref="U282:U284"/>
    <mergeCell ref="G282:G284"/>
    <mergeCell ref="H282:H284"/>
    <mergeCell ref="I282:I284"/>
    <mergeCell ref="C276:C278"/>
    <mergeCell ref="V282:V284"/>
    <mergeCell ref="W282:W284"/>
    <mergeCell ref="X282:X284"/>
    <mergeCell ref="Y282:Y284"/>
    <mergeCell ref="Z282:Z284"/>
    <mergeCell ref="J282:J284"/>
    <mergeCell ref="K282:K284"/>
    <mergeCell ref="L282:L284"/>
    <mergeCell ref="M282:M284"/>
    <mergeCell ref="N282:N284"/>
    <mergeCell ref="O282:O284"/>
    <mergeCell ref="P282:P284"/>
    <mergeCell ref="Q282:Q284"/>
    <mergeCell ref="R282:R284"/>
    <mergeCell ref="Z279:Z281"/>
    <mergeCell ref="T276:T278"/>
    <mergeCell ref="L1:U1"/>
    <mergeCell ref="AJ270:AJ284"/>
    <mergeCell ref="G342:I342"/>
    <mergeCell ref="V6:X6"/>
    <mergeCell ref="Y6:AA6"/>
    <mergeCell ref="AA282:AA284"/>
    <mergeCell ref="AB282:AB284"/>
    <mergeCell ref="AC282:AC284"/>
    <mergeCell ref="AD282:AD284"/>
    <mergeCell ref="AE282:AE284"/>
    <mergeCell ref="AF282:AF284"/>
    <mergeCell ref="AG282:AG284"/>
    <mergeCell ref="U276:U278"/>
    <mergeCell ref="P279:P281"/>
    <mergeCell ref="Q279:Q281"/>
    <mergeCell ref="R279:R281"/>
    <mergeCell ref="S279:S281"/>
    <mergeCell ref="T279:T281"/>
    <mergeCell ref="U279:U281"/>
    <mergeCell ref="V279:V281"/>
    <mergeCell ref="W279:W281"/>
    <mergeCell ref="X279:X281"/>
    <mergeCell ref="Y279:Y281"/>
    <mergeCell ref="AA279:AA281"/>
  </mergeCells>
  <pageMargins left="0.19685039370078741" right="0.19685039370078741" top="0.59055118110236227" bottom="0.59055118110236227" header="0.31496062992125984" footer="0.31496062992125984"/>
  <pageSetup paperSize="9" scale="5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приложение1</vt:lpstr>
      <vt:lpstr>приложение1!Заголовки_для_печати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2021-01-24T07:09:29Z</cp:lastPrinted>
  <dcterms:created xsi:type="dcterms:W3CDTF">2006-09-16T00:00:00Z</dcterms:created>
  <dcterms:modified xsi:type="dcterms:W3CDTF">2021-01-24T07:10:20Z</dcterms:modified>
</cp:coreProperties>
</file>